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615" windowWidth="18855" windowHeight="119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5" i="1" l="1"/>
  <c r="A204" i="1"/>
  <c r="A203" i="1"/>
  <c r="A202" i="1"/>
  <c r="A201" i="1"/>
  <c r="A200" i="1"/>
  <c r="A199" i="1"/>
  <c r="A198" i="1"/>
  <c r="A196" i="1"/>
  <c r="A195" i="1"/>
  <c r="A194" i="1"/>
  <c r="A192" i="1"/>
  <c r="A191" i="1"/>
  <c r="A189" i="1"/>
  <c r="A186" i="1"/>
  <c r="A185" i="1"/>
  <c r="A184" i="1"/>
  <c r="A183" i="1"/>
  <c r="A182" i="1"/>
  <c r="A181" i="1"/>
  <c r="A180" i="1"/>
  <c r="A179" i="1"/>
  <c r="A178" i="1"/>
  <c r="A175" i="1"/>
  <c r="A174" i="1"/>
  <c r="A173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28" i="1"/>
  <c r="A127" i="1"/>
  <c r="A126" i="1"/>
  <c r="A125" i="1"/>
  <c r="A124" i="1"/>
  <c r="A123" i="1"/>
  <c r="A122" i="1"/>
  <c r="A121" i="1"/>
  <c r="A120" i="1"/>
  <c r="A119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3" i="1"/>
  <c r="A62" i="1"/>
  <c r="A61" i="1"/>
  <c r="A60" i="1"/>
  <c r="A59" i="1"/>
  <c r="A58" i="1"/>
  <c r="A57" i="1"/>
  <c r="A55" i="1"/>
  <c r="A54" i="1"/>
  <c r="A53" i="1"/>
  <c r="A52" i="1"/>
  <c r="A51" i="1"/>
  <c r="A50" i="1"/>
  <c r="A48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7" i="1"/>
  <c r="A6" i="1"/>
  <c r="A5" i="1"/>
  <c r="A4" i="1"/>
</calcChain>
</file>

<file path=xl/sharedStrings.xml><?xml version="1.0" encoding="utf-8"?>
<sst xmlns="http://schemas.openxmlformats.org/spreadsheetml/2006/main" count="559" uniqueCount="386">
  <si>
    <t>Номер BodyParts</t>
  </si>
  <si>
    <t>Номер оригинального производителя</t>
  </si>
  <si>
    <t>Год выпуска</t>
  </si>
  <si>
    <t>Наименование</t>
  </si>
  <si>
    <t>BYD</t>
  </si>
  <si>
    <t>BYD F3 07-</t>
  </si>
  <si>
    <t>17041400F3001</t>
  </si>
  <si>
    <t>07-</t>
  </si>
  <si>
    <t>F3 ФАРА ЛЕВ (Китай)</t>
  </si>
  <si>
    <t>17041400F3002</t>
  </si>
  <si>
    <t>F3 ФАРА ПРАВ (Китай)</t>
  </si>
  <si>
    <t>17080100F3005</t>
  </si>
  <si>
    <t>F3 РЕШЕТКА РАДИАТОРА ХРОМ (Китай)</t>
  </si>
  <si>
    <t>17080200F3004</t>
  </si>
  <si>
    <t>F3 БАМПЕР ЗАДН (Китай)</t>
  </si>
  <si>
    <t>CHERY</t>
  </si>
  <si>
    <t>CHERY AMULET (05-)</t>
  </si>
  <si>
    <t>A153772010BA</t>
  </si>
  <si>
    <t>05-</t>
  </si>
  <si>
    <t>AMULET ФАРА ЛЕВ</t>
  </si>
  <si>
    <t>A153772020BA</t>
  </si>
  <si>
    <t>AMULET ФАРА ПРАВ</t>
  </si>
  <si>
    <t>A153732010BA</t>
  </si>
  <si>
    <t>AMULET ФАРА ПРОТИВОТУМ ЛЕВ (Китай)</t>
  </si>
  <si>
    <t>A153732020BA</t>
  </si>
  <si>
    <t>AMULET ФАРА ПРОТИВОТУМ ПРАВ (Китай)</t>
  </si>
  <si>
    <t>AMULET {???} РЕШЕТКА РАДИАТОРА БЕЗ МЕСТ П/ЭМБЛЕМУ ХРОМ</t>
  </si>
  <si>
    <t>A158401505BA</t>
  </si>
  <si>
    <t>AMULET РЕШЕТКА РАДИАТОРА ХРОМ (Китай)</t>
  </si>
  <si>
    <t>A158401501BADQ</t>
  </si>
  <si>
    <t>AMULET ПЛАНКА-ФАРТУК ПОД РЕШЕТКУ (Китай)</t>
  </si>
  <si>
    <t>A152803500BADQ</t>
  </si>
  <si>
    <t>AMULET БАМПЕР ПЕРЕДН С ОТВ П/ПРОТИВОТУМ</t>
  </si>
  <si>
    <t>A153102021</t>
  </si>
  <si>
    <t>AMULET ПОДКРЫЛОК ПЕРЕДН КРЫЛА ЛЕВ (Китай)</t>
  </si>
  <si>
    <t>A153102022</t>
  </si>
  <si>
    <t>AMULET ПОДКРЫЛОК ПЕРЕДН КРЫЛА ПРАВ (Китай)</t>
  </si>
  <si>
    <t>A118202021AB</t>
  </si>
  <si>
    <t>AMULET ЗЕРКАЛО ЛЕВ ЭЛЕКТР</t>
  </si>
  <si>
    <t>A118202022AB</t>
  </si>
  <si>
    <t>AMULET ЗЕРКАЛО ПРАВ ЭЛЕКТР</t>
  </si>
  <si>
    <t>A152804500BADQ</t>
  </si>
  <si>
    <t>AMULET БАМПЕР ЗАДН</t>
  </si>
  <si>
    <t>A153773030BA</t>
  </si>
  <si>
    <t>AMULET ФОНАРЬ ЗАДН ВНЕШН ЛЕВ</t>
  </si>
  <si>
    <t>A153773040BA</t>
  </si>
  <si>
    <t>AMULET ФОНАРЬ ЗАДН ВНЕШН ПРАВ</t>
  </si>
  <si>
    <t>A153773010BA</t>
  </si>
  <si>
    <t>AMULET ФОНАРЬ ЗАДН ВНУТРЕН ЛЕВ</t>
  </si>
  <si>
    <t>A153773020BA</t>
  </si>
  <si>
    <t>AMULET ФОНАРЬ ЗАДН ВНУТРЕН ПРАВ</t>
  </si>
  <si>
    <t>A111301110BA</t>
  </si>
  <si>
    <t>AMULET {СМ. ФОТО!!!Для китайского рынка!/FULWIN} РАДИАТОР ОХЛАЖДЕН MT</t>
  </si>
  <si>
    <t>A151301110</t>
  </si>
  <si>
    <t>AMULET РАДИАТОР ОХЛАЖДЕН</t>
  </si>
  <si>
    <t>1L0820413B/A118105110/A158105110</t>
  </si>
  <si>
    <t>93-98</t>
  </si>
  <si>
    <t>TOLEDO {CHERY AMULET 05-} КОНДЕНСАТОР КОНДИЦ (NISSENS) (см.каталог)</t>
  </si>
  <si>
    <t>A151109110</t>
  </si>
  <si>
    <t>AMULET КОРПУС ВОЗД ФИЛЬТРА (Китай)</t>
  </si>
  <si>
    <t>CHERY BONUS (11-)</t>
  </si>
  <si>
    <t>A138401010</t>
  </si>
  <si>
    <t>11-</t>
  </si>
  <si>
    <t>BONUS РЕШЕТКА РАДИАТОРА (Китай)</t>
  </si>
  <si>
    <t>A132803501</t>
  </si>
  <si>
    <t>BONUS БАМПЕР ПЕРЕДН (Китай)</t>
  </si>
  <si>
    <t>A132803535</t>
  </si>
  <si>
    <t>BONUS РЕШЕТКА БАМПЕРА ПЕРЕДН ЛЕВ (Китай)</t>
  </si>
  <si>
    <t>A132803536</t>
  </si>
  <si>
    <t>BONUS РЕШЕТКА БАМПЕРА ПЕРЕДН ПРАВ (Китай)</t>
  </si>
  <si>
    <t>J154416030FL</t>
  </si>
  <si>
    <t>BONUS {VERY} ФОНАРЬ ЗАДН В БАМПЕР ЛЕВ (Китай)</t>
  </si>
  <si>
    <t>J154416040FL</t>
  </si>
  <si>
    <t>BONUS {VERY} ФОНАРЬ ЗАДН В БАМПЕР ПРАВ (Китай)</t>
  </si>
  <si>
    <t>CHERY FORA/ VORTEX ESTINA  (06-)</t>
  </si>
  <si>
    <t>A21372010AB</t>
  </si>
  <si>
    <t>06-</t>
  </si>
  <si>
    <t>FORA {VORTEX ESTINA} ФАРА ЛЕВ (Китай)</t>
  </si>
  <si>
    <t>A21372020AB</t>
  </si>
  <si>
    <t>FORA {VORTEX ESTINA} ФАРА ПРАВ (Китай)</t>
  </si>
  <si>
    <t>A213732010</t>
  </si>
  <si>
    <t>FORA {VORTEX ESTINA} ФАРА ПРОТИВОТУМ ЛЕВ (Китай)</t>
  </si>
  <si>
    <t>A213732020</t>
  </si>
  <si>
    <t>FORA {VORTEX ESTINA} ФАРА ПРОТИВОТУМ ПРАВ (Китай)</t>
  </si>
  <si>
    <t>A212803611DQ</t>
  </si>
  <si>
    <t>FORA {VORTEX ESTINA} БАМПЕР ПЕРЕДН (Китай)</t>
  </si>
  <si>
    <t>A212803701</t>
  </si>
  <si>
    <t>FORA {VORTEX ESTINA} УСИЛИТЕЛЬ БАМПЕРА ПЕРЕДН (Китай)</t>
  </si>
  <si>
    <t>A215300300DY</t>
  </si>
  <si>
    <t>FORA {VORTEX ESTINA} СУППОРТ РАДИАТОРА НИЖН ЧАСТЬ (Китай)</t>
  </si>
  <si>
    <t>A212804600DQ</t>
  </si>
  <si>
    <t>FORA {VORTEX ESTINA} БАМПЕР ЗАДН (Китай)</t>
  </si>
  <si>
    <t>CHERY KIMO (08-)</t>
  </si>
  <si>
    <t>S122803601DQ</t>
  </si>
  <si>
    <t>08-</t>
  </si>
  <si>
    <t>KIMO БАМПЕР ПЕРЕДН (Китай)</t>
  </si>
  <si>
    <t>CHERY M11 (10-)</t>
  </si>
  <si>
    <t>M113726010</t>
  </si>
  <si>
    <t>10-</t>
  </si>
  <si>
    <t>M11 УКАЗ.ПОВОРОТА НИЖН ЛЕВ (Китай)</t>
  </si>
  <si>
    <t>M113726020</t>
  </si>
  <si>
    <t>M11 УКАЗ.ПОВОРОТА НИЖН ПРАВ (Китай)</t>
  </si>
  <si>
    <t>M118401130</t>
  </si>
  <si>
    <t>M11 РЕШЕТКА РАДИАТОРА (Китай)</t>
  </si>
  <si>
    <t>M112803601</t>
  </si>
  <si>
    <t>M11 БАМПЕР ПЕРЕДН (Китай)</t>
  </si>
  <si>
    <t>M112803523</t>
  </si>
  <si>
    <t>M11 СПОЙЛЕР БАМПЕРА ПЕРЕДН (Китай)</t>
  </si>
  <si>
    <t>M112804523</t>
  </si>
  <si>
    <t>M11 СПОЙЛЕР БАМПЕРА ЗАДН (Китай)</t>
  </si>
  <si>
    <t>CHERY QQ (06-)</t>
  </si>
  <si>
    <t>S213772010</t>
  </si>
  <si>
    <t>QQ ФАРА ЛЕВ</t>
  </si>
  <si>
    <t>S213772020</t>
  </si>
  <si>
    <t>QQ ФАРА ПРАВ</t>
  </si>
  <si>
    <t>S218401100</t>
  </si>
  <si>
    <t>QQ РЕШЕТКА РАДИАТОРА</t>
  </si>
  <si>
    <t>S112803600DQ</t>
  </si>
  <si>
    <t>QQ БАМПЕР ПЕРЕДН</t>
  </si>
  <si>
    <t>S212803600</t>
  </si>
  <si>
    <t>QQ {S21} БАМПЕР ПЕРЕДН</t>
  </si>
  <si>
    <t>S112804600BCDQ</t>
  </si>
  <si>
    <t>QQ БАМПЕР ЗАДН</t>
  </si>
  <si>
    <t>S111301110CA</t>
  </si>
  <si>
    <t>QQ РАДИАТОР ОХЛАЖДЕН</t>
  </si>
  <si>
    <t>CHERY TIGGO (06-)</t>
  </si>
  <si>
    <t>T113772010AB</t>
  </si>
  <si>
    <t>TIGGO ФАРА ЛЕВ</t>
  </si>
  <si>
    <t>T113772020AB</t>
  </si>
  <si>
    <t>TIGGO ФАРА ПРАВ</t>
  </si>
  <si>
    <t>T113732010</t>
  </si>
  <si>
    <t>TIGGO ФАРА ПРОТИВОТУМ ЛЕВ</t>
  </si>
  <si>
    <t>T113732020</t>
  </si>
  <si>
    <t>TIGGO ФАРА ПРОТИВОТУМ ПРАВ</t>
  </si>
  <si>
    <t>T118401050</t>
  </si>
  <si>
    <t>TIGGO РЕШЕТКА РАДИАТОРА ХРОМ-ЧЕРН</t>
  </si>
  <si>
    <t>T112803011DQ</t>
  </si>
  <si>
    <t>TIGGO БАМПЕР ПЕРЕДН</t>
  </si>
  <si>
    <t>T112803011PF</t>
  </si>
  <si>
    <t>13-</t>
  </si>
  <si>
    <t>TIGGO БАМПЕР ПЕРЕДН (Китай)</t>
  </si>
  <si>
    <t>T118403701DY</t>
  </si>
  <si>
    <t>TIGGO КРЫЛО ПЕРЕДН ЛЕВ (Китай)</t>
  </si>
  <si>
    <t>T118403702DY</t>
  </si>
  <si>
    <t>TIGGO КРЫЛО ПЕРЕДН ПРАВ (Китай)</t>
  </si>
  <si>
    <t>T118402010DY</t>
  </si>
  <si>
    <t>TIGGO КАПОТ (Китай)</t>
  </si>
  <si>
    <t>T115300170DY</t>
  </si>
  <si>
    <t>TIGGO БАЛКА СУППОРТА РАДИАТ ВЕРХН (Китай)</t>
  </si>
  <si>
    <t>TIGGO ПОРОГ-ПОДНОЖКА Л+П (КОМПЛЕКТ)</t>
  </si>
  <si>
    <t>T118202010DQ</t>
  </si>
  <si>
    <t>TIGGO {???} ЗЕРКАЛО ЛЕВ ЭЛЕКТР (Китай)</t>
  </si>
  <si>
    <t>T118202020DQ</t>
  </si>
  <si>
    <t>TIGGO {???} ЗЕРКАЛО ПРАВ ЭЛЕКТР (Китай)</t>
  </si>
  <si>
    <t>T112804311PF</t>
  </si>
  <si>
    <t>TIGGO БОКОВИНА БАМПЕРА ЗАДН ЛЕВ (Китай)</t>
  </si>
  <si>
    <t>T112804312PF</t>
  </si>
  <si>
    <t>TIGGO БОКОВИНА БАМПЕРА ЗАДН ПРАВ (Китай)</t>
  </si>
  <si>
    <t>T113732030BA</t>
  </si>
  <si>
    <t>TIGGO ФОНАРЬ ЗАДН В БАМПЕР ЛЕВ (Китай)</t>
  </si>
  <si>
    <t>T113732040BA</t>
  </si>
  <si>
    <t>TIGGO ФОНАРЬ ЗАДН В БАМПЕР ПРАВ (Китай)</t>
  </si>
  <si>
    <t>T113773010</t>
  </si>
  <si>
    <t>TIGGO ФОНАРЬ ЗАДН ВНЕШН ЛЕВ</t>
  </si>
  <si>
    <t>T113773010BA</t>
  </si>
  <si>
    <t>TIGGO ФОНАРЬ ЗАДН ВНЕШН ЛЕВ (Китай)</t>
  </si>
  <si>
    <t>T113773020</t>
  </si>
  <si>
    <t>TIGGO ФОНАРЬ ЗАДН ВНЕШН ПРАВ</t>
  </si>
  <si>
    <t>T113773020BA</t>
  </si>
  <si>
    <t>TIGGO ФОНАРЬ ЗАДН ВНЕШН ПРАВ (Китай)</t>
  </si>
  <si>
    <t>T111301110BA</t>
  </si>
  <si>
    <t>TIGGO РАДИАТОР ОХЛАЖДЕН (Китай)</t>
  </si>
  <si>
    <t>T118105010</t>
  </si>
  <si>
    <t>TIGGO КОНДЕНСАТОР КОНДИЦ</t>
  </si>
  <si>
    <t>T111109110</t>
  </si>
  <si>
    <t>TIGGO КОРПУС ВОЗД ФИЛЬТРА (Китай)</t>
  </si>
  <si>
    <t>T112810010</t>
  </si>
  <si>
    <t>TIGGO ПОДРАМНИК П/ДВИГАТЕЛЬ (Китай)</t>
  </si>
  <si>
    <t>111.00904.2</t>
  </si>
  <si>
    <t>05-13</t>
  </si>
  <si>
    <t>TIGGO ЗАЩИТА ПОДДОНА ДВИГАТЕЛЯ , С КРЕПЛЕН , 1.8 , 2.0 , СТАЛЬН</t>
  </si>
  <si>
    <t>111.00916.1</t>
  </si>
  <si>
    <t>TIGGO ЗАЩИТА ПОДДОНА ДВИГАТЕЛЯ + КПП , С КРЕПЛЕН , 1.6 , СТАЛЬН</t>
  </si>
  <si>
    <t>111.00912.1</t>
  </si>
  <si>
    <t>14-</t>
  </si>
  <si>
    <t>TIGGO ЗАЩИТА ПОДДОНА ДВИГАТЕЛЯ + КПП , С КРЕПЛЕН , 2.0 , СТАЛЬН</t>
  </si>
  <si>
    <t>GEELY</t>
  </si>
  <si>
    <t>GEELY EMGRAND 12-</t>
  </si>
  <si>
    <t>1067001211</t>
  </si>
  <si>
    <t>12-</t>
  </si>
  <si>
    <t>EMGRAND ФАРА ЛЕВ ЛИНЗОВАН (Китай)</t>
  </si>
  <si>
    <t>1067001212</t>
  </si>
  <si>
    <t>EMGRAND ФАРА ПРАВ ЛИНЗОВАН (Китай)</t>
  </si>
  <si>
    <t>1068050205</t>
  </si>
  <si>
    <t>EMGRAND РЕШЕТКА РАДИАТОРА (Китай)</t>
  </si>
  <si>
    <t>1068001651</t>
  </si>
  <si>
    <t>EMGRAND БАМПЕР ПЕРЕДН (СЕДАН) (Китай)</t>
  </si>
  <si>
    <t>EMGRAND БАМПЕР ПЕРЕДН (ХЭТЧБЭК) (Китай)</t>
  </si>
  <si>
    <t>106200200902</t>
  </si>
  <si>
    <t>EMGRAND КРЫЛО ПЕРЕДН ЛЕВ (Китай)</t>
  </si>
  <si>
    <t>106200201002</t>
  </si>
  <si>
    <t>EMGRAND КРЫЛО ПЕРЕДН ПРАВ (Китай)</t>
  </si>
  <si>
    <t>106200259102</t>
  </si>
  <si>
    <t>EMGRAND {УЦЕНКА !!!} КАПОТ (Китай)</t>
  </si>
  <si>
    <t>EMGRAND СУППОРТ РАДИАТОРА (Китай)</t>
  </si>
  <si>
    <t>1067001017</t>
  </si>
  <si>
    <t>EMGRAND ЗЕРКАЛО ЛЕВ ЭЛЕКТР С УК.ПОВОР (Китай)</t>
  </si>
  <si>
    <t>1067001018</t>
  </si>
  <si>
    <t>EMGRAND ЗЕРКАЛО ПРАВ ЭЛЕКТР С УК.ПОВОР (Китай)</t>
  </si>
  <si>
    <t>106200264202</t>
  </si>
  <si>
    <t>EMGRAND ДВЕРЬ ПЕРЕДН ЛЕВ (Китай)</t>
  </si>
  <si>
    <t>106200269202</t>
  </si>
  <si>
    <t>EMGRAND ДВЕРЬ ПЕРЕДН ПРАВ (Китай)</t>
  </si>
  <si>
    <t>106200276202</t>
  </si>
  <si>
    <t>EMGRAND ДВЕРЬ ЗАДН ЛЕВ (Китай)</t>
  </si>
  <si>
    <t>106200282202</t>
  </si>
  <si>
    <t>EMGRAND ДВЕРЬ ЗАДН ПРАВ (Китай)</t>
  </si>
  <si>
    <t>106200334102</t>
  </si>
  <si>
    <t>EMGRAND {НА ХЭТЧБЭК !!!} КРЫШКА БАГАЖНИКА (Китай)</t>
  </si>
  <si>
    <t>106200290202</t>
  </si>
  <si>
    <t>EMGRAND КРЫШКА БАГАЖНИКА (СЕДАН) (Китай)</t>
  </si>
  <si>
    <t>1068001147</t>
  </si>
  <si>
    <t>EMGRAND БАМПЕР ЗАДН (Китай)</t>
  </si>
  <si>
    <t>1067001230</t>
  </si>
  <si>
    <t>EMGRAND ФОНАРЬ ЗАДН ВНЕШН ЛЕВ (Китай)</t>
  </si>
  <si>
    <t>1067001231</t>
  </si>
  <si>
    <t>EMGRAND ФОНАРЬ ЗАДН ВНЕШН ПРАВ (Китай)</t>
  </si>
  <si>
    <t>GEELY MK  (08-15)</t>
  </si>
  <si>
    <t>10120005140103</t>
  </si>
  <si>
    <t>08-15</t>
  </si>
  <si>
    <t>MK КРЫЛО ПЕРЕДН ЛЕВ (Китай)</t>
  </si>
  <si>
    <t>10120004990103</t>
  </si>
  <si>
    <t>MK КРЫЛО ПЕРЕДН ПРАВ (Китай)</t>
  </si>
  <si>
    <t>101200029103+101200030303</t>
  </si>
  <si>
    <t>MK СУППОРТ РАДИАТОРА (Китай)</t>
  </si>
  <si>
    <t>10120011000103</t>
  </si>
  <si>
    <t>MK ДВЕРЬ ПЕРЕДН ЛЕВ (Китай)</t>
  </si>
  <si>
    <t>10120015500103</t>
  </si>
  <si>
    <t>MK ДВЕРЬ ПЕРЕДН ПРАВ (Китай)</t>
  </si>
  <si>
    <t>10120020500103</t>
  </si>
  <si>
    <t>MK ДВЕРЬ ЗАДН ЛЕВ (Китай)</t>
  </si>
  <si>
    <t>10120025400103</t>
  </si>
  <si>
    <t>MK ДВЕРЬ ЗАДН ПРАВ (Китай)</t>
  </si>
  <si>
    <t>101200421402</t>
  </si>
  <si>
    <t>MK КРЫЛО ЗАДН ЛЕВ (Китай)</t>
  </si>
  <si>
    <t>101200467402</t>
  </si>
  <si>
    <t>MK КРЫЛО ЗАДН ПРАВ (Китай)</t>
  </si>
  <si>
    <t>10120031100103</t>
  </si>
  <si>
    <t>MK КРЫШКА БАГАЖНИКА (Китай)</t>
  </si>
  <si>
    <t>GREAT WALL</t>
  </si>
  <si>
    <t>GREAT WALL DEER G3/G5/SAFE/SUV G5(05-)</t>
  </si>
  <si>
    <t>8117035350</t>
  </si>
  <si>
    <t>01-</t>
  </si>
  <si>
    <t>HILUX {+GW DEER G3/G5 (05-)} ФАРА ЛЕВ</t>
  </si>
  <si>
    <t>8113035370</t>
  </si>
  <si>
    <t>HILUX {+GW DEER G3/G5 (05-)} ФАРА ПРАВ</t>
  </si>
  <si>
    <t>4101100F00</t>
  </si>
  <si>
    <t>HILUX {+GW SAFE/ SUV G5 (05-)} ФАРА ЛЕВ ЛИНЗОВАН</t>
  </si>
  <si>
    <t>4101200F00</t>
  </si>
  <si>
    <t>HILUX {+GW SAFE/ SUV G5 (05-)} ФАРА ПРАВ ЛИНЗОВАН</t>
  </si>
  <si>
    <t>8117035350+8113035370+8152135280+8151135290</t>
  </si>
  <si>
    <t>HILUX {+GW DEER G3/G5 (05-)} ФАРА +УКАЗ.ПОВОРОТА Л+П (КОМПЛЕКТ) ТЮНИНГ ПРОЗРАЧ ЛИНЗОВАН</t>
  </si>
  <si>
    <t>8152135280</t>
  </si>
  <si>
    <t>HILUX {+GW DEER G3/G5/SAFE/SUV G5 (05-)} УКАЗ.ПОВОРОТА УГЛОВОЙ ЛЕВ</t>
  </si>
  <si>
    <t>8151135290</t>
  </si>
  <si>
    <t>HILUX {+GW DEER G3/G5/SAFE/SUV G5 (05-)} УКАЗ.ПОВОРОТА УГЛОВОЙ ПРАВ</t>
  </si>
  <si>
    <t>4116010F00</t>
  </si>
  <si>
    <t>DEER G3/G5 {+ SAFE/SUV G5 '05} ФАРА ПРОТИВОТУМ ЛЕВ</t>
  </si>
  <si>
    <t>4116020F00</t>
  </si>
  <si>
    <t>DEER G3/G5 {+ SAFE/SUV G5 '05} ФАРА ПРОТИВОТУМ ПРАВ</t>
  </si>
  <si>
    <t>5509101D01</t>
  </si>
  <si>
    <t>DEER G3/G5 РЕШЕТКА РАДИАТОРА С ЭМБЛЕМ ХРОМ</t>
  </si>
  <si>
    <t>8311135520</t>
  </si>
  <si>
    <t>HILUX {+GW DEER G3/G5 (05-)} РЕШЕТКА РАДИАТОРА С ЭМБЛЕМ TOYOTA ХРОМ</t>
  </si>
  <si>
    <t>5509100F00</t>
  </si>
  <si>
    <t>SAFE/SUV G5 РЕШЕТКА РАДИАТОРА С ЭМБЛЕМ ХРОМ</t>
  </si>
  <si>
    <t>2803100D01</t>
  </si>
  <si>
    <t>DEER G3/G5 {+ SAFE/SUV G5 '05} БАМПЕР ПЕРЕДН ЧЕРН</t>
  </si>
  <si>
    <t>2803201D01</t>
  </si>
  <si>
    <t>DEER G3/G5 СПОЙЛЕР БАМПЕРА ПЕРЕДН БЕЗ ОТВ П/ПРОТИВОТУМ ЧЕРН</t>
  </si>
  <si>
    <t>2803201F00</t>
  </si>
  <si>
    <t>SAFE/SUV G5 СПОЙЛЕР БАМПЕРА ПЕРЕДН С ОТВ П/ПРОТИВОТУМ ЧЕРН</t>
  </si>
  <si>
    <t>5330135100</t>
  </si>
  <si>
    <t>HILUX {+GW DEER G3/G5/SAFE/SUV G5 (05-)} КАПОТ</t>
  </si>
  <si>
    <t>5320135200</t>
  </si>
  <si>
    <t>HILUX {+GW DEER G3/G5/SAFE/SUV G5 (05-)} СУППОРТ РАДИАТОРА</t>
  </si>
  <si>
    <t>4133010D01</t>
  </si>
  <si>
    <t>DEER G3/G5 ФОНАРЬ ЗАДН ВНЕШН ЛЕВ</t>
  </si>
  <si>
    <t>4133020D01</t>
  </si>
  <si>
    <t>DEER G3/G5 ФОНАРЬ ЗАДН ВНЕШН ПРАВ</t>
  </si>
  <si>
    <t>1640035330/1640035360/1640071110</t>
  </si>
  <si>
    <t>DEER G3/G5 {400x508mm SAFE/SUV G5 / HOOVER '05/Hilux 83-98} РАДИАТОР ОХЛАЖДЕН AT MT (бензин)</t>
  </si>
  <si>
    <t>1640035210/1640035350/1640071070/1640071080/1640071081/1640074020</t>
  </si>
  <si>
    <t>DEER G3/G5 {400x508mm SAFE/SUV G5 / HOOVER '05/Hilux 83-98} РАДИАТОР ОХЛАЖДЕН MT (бензин)</t>
  </si>
  <si>
    <t>GREAT WALL HOVER (05-)</t>
  </si>
  <si>
    <t>4121100K00</t>
  </si>
  <si>
    <t>HOVER ФАРА ЛЕВ</t>
  </si>
  <si>
    <t>4121200K00</t>
  </si>
  <si>
    <t>HOVER ФАРА ПРАВ</t>
  </si>
  <si>
    <t>4116110K00</t>
  </si>
  <si>
    <t>HOVER ФАРА ПРОТИВОТУМ ЛЕВ</t>
  </si>
  <si>
    <t>4116120K00</t>
  </si>
  <si>
    <t>HOVER ФАРА ПРОТИВОТУМ ПРАВ</t>
  </si>
  <si>
    <t>8401011K00</t>
  </si>
  <si>
    <t>05-08</t>
  </si>
  <si>
    <t>HOVER РЕШЕТКА РАДИАТОРА С МЕСТ П/ЭМБЛЕМУ ХРОМ</t>
  </si>
  <si>
    <t>8401011K00B1</t>
  </si>
  <si>
    <t>HOVER РЕШЕТКА РАДИАТОРА ХРОМ</t>
  </si>
  <si>
    <t>2803300K00</t>
  </si>
  <si>
    <t>HOVER БАМПЕР ПЕРЕДН ЧЕРН</t>
  </si>
  <si>
    <t>2803306K00</t>
  </si>
  <si>
    <t>HOVER РЕШЕТКА БАМПЕРА ПЕРЕДН ЧЕРН</t>
  </si>
  <si>
    <t>HOVER {H5} ПОРОГ-ПОДНОЖКА Л+П (КОМПЛЕКТ)</t>
  </si>
  <si>
    <t>8202100K00</t>
  </si>
  <si>
    <t>HOVER ЗЕРКАЛО ЛЕВ ЭЛЕКТР С ПОДОГРЕВ ХРОМ</t>
  </si>
  <si>
    <t>8202200K00</t>
  </si>
  <si>
    <t>HOVER ЗЕРКАЛО ПРАВ ЭЛЕКТР С ПОДОГРЕВ ХРОМ</t>
  </si>
  <si>
    <t>2804301K00</t>
  </si>
  <si>
    <t>HOVER БАМПЕР ЗАДН ЧЕРН</t>
  </si>
  <si>
    <t>4116210K00+4116220K00</t>
  </si>
  <si>
    <t>HOVER ФОНАРЬ ЗАДН В БАМПЕР Л+П (КОМПЛЕКТ)</t>
  </si>
  <si>
    <t>4133110K00+4133120K00</t>
  </si>
  <si>
    <t>HOVER ФОНАРЬ ЗАДН ВНЕШН ЛЕВ ВЕРХН + НИЖН</t>
  </si>
  <si>
    <t>4133210K00+4133220K00</t>
  </si>
  <si>
    <t>HOVER ФОНАРЬ ЗАДН ВНЕШН ПРАВ ВЕРХН + НИЖН</t>
  </si>
  <si>
    <t>111.02007.1</t>
  </si>
  <si>
    <t>06-11</t>
  </si>
  <si>
    <t>HOVER ЗАЩИТА ПОДДОНА ДВИГАТЕЛЯ , С КРЕПЛЕН , 2.0 , 2.4 , СТАЛЬН</t>
  </si>
  <si>
    <t>GREAT WALL HOVER (11-)</t>
  </si>
  <si>
    <t>2803301K80</t>
  </si>
  <si>
    <t>HOVER БАМПЕР ПЕРЕДН (Китай)</t>
  </si>
  <si>
    <t>2804301K80</t>
  </si>
  <si>
    <t>HOVER БАМПЕР ЗАДН (Китай)</t>
  </si>
  <si>
    <t>HAIMA</t>
  </si>
  <si>
    <t>HAIMA 7 (13-)</t>
  </si>
  <si>
    <t>SA0050070M1</t>
  </si>
  <si>
    <t>HAIMA 7 УСИЛИТЕЛЬ БАМПЕРА ПЕРЕДН (Китай)</t>
  </si>
  <si>
    <t>SA0052111</t>
  </si>
  <si>
    <t>HAIMA 7 КРЫЛО ПЕРЕДН ЛЕВ (Китай)</t>
  </si>
  <si>
    <t>SA0052211</t>
  </si>
  <si>
    <t>HAIMA 7 КРЫЛО ПЕРЕДН ПРАВ (Китай)</t>
  </si>
  <si>
    <t>SA0058010</t>
  </si>
  <si>
    <t>HAIMA 7 ДВЕРЬ ПЕРЕДН ЛЕВ (Китай)</t>
  </si>
  <si>
    <t>SA0058110</t>
  </si>
  <si>
    <t>HAIMA 7 ДВЕРЬ ПЕРЕДН ПРАВ (Китай)</t>
  </si>
  <si>
    <t>SA0072010</t>
  </si>
  <si>
    <t>HAIMA 7 ДВЕРЬ ЗАДН ЛЕВ (Китай)</t>
  </si>
  <si>
    <t>SA0072110</t>
  </si>
  <si>
    <t>HAIMA 7 ДВЕРЬ ЗАДН ПРАВ (Китай)</t>
  </si>
  <si>
    <t>SA0062020M1</t>
  </si>
  <si>
    <t>HAIMA 7 КРЫШКА БАГАЖНИКА (Китай)</t>
  </si>
  <si>
    <t>SA0050260M1</t>
  </si>
  <si>
    <t>HAIMA 7 УСИЛИТЕЛЬ БАМПЕРА ЗАДН (Китай)</t>
  </si>
  <si>
    <t>LIFAN</t>
  </si>
  <si>
    <t>LIFAN BREEZE (07-)</t>
  </si>
  <si>
    <t>L2804011</t>
  </si>
  <si>
    <t>LIFAN BREEZE БАМПЕР ЗАДН (Китай)</t>
  </si>
  <si>
    <t>LIFAN SMILY (11-)</t>
  </si>
  <si>
    <t>F2803111</t>
  </si>
  <si>
    <t>LIFAN SMILY БАМПЕР ПЕРЕДН (Китай)</t>
  </si>
  <si>
    <t>F2804111B1</t>
  </si>
  <si>
    <t>LIFAN SMILY БАМПЕР ЗАДН (Китай)</t>
  </si>
  <si>
    <t>LIFAN SOLANO (08-)</t>
  </si>
  <si>
    <t>B2803150A2</t>
  </si>
  <si>
    <t>LIFAN SOLANO РЕШЕТКА РАДИАТОРА</t>
  </si>
  <si>
    <t>B2803110</t>
  </si>
  <si>
    <t>LIFAN SOLANO БАМПЕР ПЕРЕДН</t>
  </si>
  <si>
    <t>B2804111</t>
  </si>
  <si>
    <t>LIFAN SOLANO БАМПЕР ЗАДН</t>
  </si>
  <si>
    <t>LIFAN X60 (12-)</t>
  </si>
  <si>
    <t>S2803110</t>
  </si>
  <si>
    <t>LIFAN X60 БАМПЕР ПЕРЕДН (Китай)</t>
  </si>
  <si>
    <t>S2803112</t>
  </si>
  <si>
    <t>LIFAN X60 РЕШЕТКА БАМПЕРА ПЕРЕДН (Китай)</t>
  </si>
  <si>
    <t>S8403100</t>
  </si>
  <si>
    <t>LIFAN X60 КРЫЛО ПЕРЕДН ЛЕВ (Китай)</t>
  </si>
  <si>
    <t>S8403200</t>
  </si>
  <si>
    <t>LIFAN X60 КРЫЛО ПЕРЕДН ПРАВ (Китай)</t>
  </si>
  <si>
    <t>S8402000</t>
  </si>
  <si>
    <t>LIFAN X60 КАПОТ (Китай)</t>
  </si>
  <si>
    <t>S8202100C1</t>
  </si>
  <si>
    <t>LIFAN X60 {???} ЗЕРКАЛО ЛЕВ ЭЛЕКТР , С УК.ПОВОР (Китай)</t>
  </si>
  <si>
    <t>S8202200C1</t>
  </si>
  <si>
    <t>LIFAN X60 {???} ЗЕРКАЛО ПРАВ ЭЛЕКТР , С УК.ПОВОР (Китай)</t>
  </si>
  <si>
    <t>S2804111</t>
  </si>
  <si>
    <t>LIFAN X60 БАМПЕР ЗАДН (Китай)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</si>
</sst>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3" fillId="0" borderId="0" xfId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5"/>
  <sheetViews>
    <sheetView tabSelected="1" workbookViewId="0">
      <selection activeCell="A13" sqref="A13"/>
    </sheetView>
  </sheetViews>
  <sheetFormatPr defaultRowHeight="15" x14ac:dyDescent="0.25"/>
  <cols>
    <col min="1" max="1" width="16.5703125" customWidth="1"/>
    <col min="2" max="2" width="67.28515625" style="1" bestFit="1" customWidth="1"/>
    <col min="3" max="3" width="12" style="1" bestFit="1" customWidth="1"/>
    <col min="4" max="4" width="97" bestFit="1" customWidth="1"/>
  </cols>
  <sheetData>
    <row r="1" spans="1:4" x14ac:dyDescent="0.25">
      <c r="A1" t="s">
        <v>0</v>
      </c>
      <c r="B1" s="1" t="s">
        <v>1</v>
      </c>
      <c r="C1" s="1" t="s">
        <v>2</v>
      </c>
      <c r="D1" t="s">
        <v>3</v>
      </c>
    </row>
    <row r="2" spans="1:4" x14ac:dyDescent="0.25">
      <c r="A2" s="4" t="s">
        <v>4</v>
      </c>
      <c r="B2" s="4"/>
      <c r="C2" s="4"/>
      <c r="D2" s="4"/>
    </row>
    <row r="3" spans="1:4" x14ac:dyDescent="0.25">
      <c r="A3" s="3" t="s">
        <v>5</v>
      </c>
      <c r="B3" s="3"/>
      <c r="C3" s="3"/>
      <c r="D3" s="3"/>
    </row>
    <row r="4" spans="1:4" x14ac:dyDescent="0.25">
      <c r="A4" s="2" t="str">
        <f>HYPERLINK("https://www.autodoc.ru/price/6577/BYDF307000L","BYDF307000L")</f>
        <v>BYDF307000L</v>
      </c>
      <c r="B4" s="1" t="s">
        <v>6</v>
      </c>
      <c r="C4" s="1" t="s">
        <v>7</v>
      </c>
      <c r="D4" t="s">
        <v>8</v>
      </c>
    </row>
    <row r="5" spans="1:4" x14ac:dyDescent="0.25">
      <c r="A5" s="2" t="str">
        <f>HYPERLINK("https://www.autodoc.ru/price/6577/BYDF307000R","BYDF307000R")</f>
        <v>BYDF307000R</v>
      </c>
      <c r="B5" s="1" t="s">
        <v>9</v>
      </c>
      <c r="C5" s="1" t="s">
        <v>7</v>
      </c>
      <c r="D5" t="s">
        <v>10</v>
      </c>
    </row>
    <row r="6" spans="1:4" x14ac:dyDescent="0.25">
      <c r="A6" s="2" t="str">
        <f>HYPERLINK("https://www.autodoc.ru/price/6577/BYDF307100","BYDF307100")</f>
        <v>BYDF307100</v>
      </c>
      <c r="B6" s="1" t="s">
        <v>11</v>
      </c>
      <c r="C6" s="1" t="s">
        <v>7</v>
      </c>
      <c r="D6" t="s">
        <v>12</v>
      </c>
    </row>
    <row r="7" spans="1:4" x14ac:dyDescent="0.25">
      <c r="A7" s="2" t="str">
        <f>HYPERLINK("https://www.autodoc.ru/price/6577/BYDF307640","BYDF307640")</f>
        <v>BYDF307640</v>
      </c>
      <c r="B7" s="1" t="s">
        <v>13</v>
      </c>
      <c r="C7" s="1" t="s">
        <v>7</v>
      </c>
      <c r="D7" t="s">
        <v>14</v>
      </c>
    </row>
    <row r="8" spans="1:4" x14ac:dyDescent="0.25">
      <c r="A8" s="4" t="s">
        <v>15</v>
      </c>
      <c r="B8" s="4"/>
      <c r="C8" s="4"/>
      <c r="D8" s="4"/>
    </row>
    <row r="9" spans="1:4" x14ac:dyDescent="0.25">
      <c r="A9" s="3" t="s">
        <v>16</v>
      </c>
      <c r="B9" s="3"/>
      <c r="C9" s="3"/>
      <c r="D9" s="3"/>
    </row>
    <row r="10" spans="1:4" x14ac:dyDescent="0.25">
      <c r="A10" s="2" t="str">
        <f>HYPERLINK("https://www.autodoc.ru/price/6577/CHAMU05000L","CHAMU05000L")</f>
        <v>CHAMU05000L</v>
      </c>
      <c r="B10" s="1" t="s">
        <v>17</v>
      </c>
      <c r="C10" s="1" t="s">
        <v>18</v>
      </c>
      <c r="D10" t="s">
        <v>19</v>
      </c>
    </row>
    <row r="11" spans="1:4" x14ac:dyDescent="0.25">
      <c r="A11" s="2" t="str">
        <f>HYPERLINK("https://www.autodoc.ru/price/6577/CHAMU05000R","CHAMU05000R")</f>
        <v>CHAMU05000R</v>
      </c>
      <c r="B11" s="1" t="s">
        <v>20</v>
      </c>
      <c r="C11" s="1" t="s">
        <v>18</v>
      </c>
      <c r="D11" t="s">
        <v>21</v>
      </c>
    </row>
    <row r="12" spans="1:4" x14ac:dyDescent="0.25">
      <c r="A12" s="2" t="str">
        <f>HYPERLINK("https://www.autodoc.ru/price/6577/CHAMU05071L","CHAMU05071L")</f>
        <v>CHAMU05071L</v>
      </c>
      <c r="B12" s="1" t="s">
        <v>22</v>
      </c>
      <c r="C12" s="1" t="s">
        <v>18</v>
      </c>
      <c r="D12" t="s">
        <v>23</v>
      </c>
    </row>
    <row r="13" spans="1:4" x14ac:dyDescent="0.25">
      <c r="A13" s="2" t="str">
        <f>HYPERLINK("https://www.autodoc.ru/price/6577/CHAMU05071R","CHAMU05071R")</f>
        <v>CHAMU05071R</v>
      </c>
      <c r="B13" s="1" t="s">
        <v>24</v>
      </c>
      <c r="C13" s="1" t="s">
        <v>18</v>
      </c>
      <c r="D13" t="s">
        <v>25</v>
      </c>
    </row>
    <row r="14" spans="1:4" x14ac:dyDescent="0.25">
      <c r="A14" s="2" t="str">
        <f>HYPERLINK("https://www.autodoc.ru/price/6577/CHAMU05100H","CHAMU05100H")</f>
        <v>CHAMU05100H</v>
      </c>
      <c r="C14" s="1" t="s">
        <v>18</v>
      </c>
      <c r="D14" t="s">
        <v>26</v>
      </c>
    </row>
    <row r="15" spans="1:4" x14ac:dyDescent="0.25">
      <c r="A15" s="2" t="str">
        <f>HYPERLINK("https://www.autodoc.ru/price/6577/CHAMU05101","CHAMU05101")</f>
        <v>CHAMU05101</v>
      </c>
      <c r="B15" s="1" t="s">
        <v>27</v>
      </c>
      <c r="C15" s="1" t="s">
        <v>18</v>
      </c>
      <c r="D15" t="s">
        <v>28</v>
      </c>
    </row>
    <row r="16" spans="1:4" x14ac:dyDescent="0.25">
      <c r="A16" s="2" t="str">
        <f>HYPERLINK("https://www.autodoc.ru/price/6577/CHAMU05140","CHAMU05140")</f>
        <v>CHAMU05140</v>
      </c>
      <c r="B16" s="1" t="s">
        <v>29</v>
      </c>
      <c r="C16" s="1" t="s">
        <v>18</v>
      </c>
      <c r="D16" t="s">
        <v>30</v>
      </c>
    </row>
    <row r="17" spans="1:4" x14ac:dyDescent="0.25">
      <c r="A17" s="2" t="str">
        <f>HYPERLINK("https://www.autodoc.ru/price/6577/CHAMU05160","CHAMU05160")</f>
        <v>CHAMU05160</v>
      </c>
      <c r="B17" s="1" t="s">
        <v>31</v>
      </c>
      <c r="C17" s="1" t="s">
        <v>18</v>
      </c>
      <c r="D17" t="s">
        <v>32</v>
      </c>
    </row>
    <row r="18" spans="1:4" x14ac:dyDescent="0.25">
      <c r="A18" s="2" t="str">
        <f>HYPERLINK("https://www.autodoc.ru/price/6577/CHAMU05300L","CHAMU05300L")</f>
        <v>CHAMU05300L</v>
      </c>
      <c r="B18" s="1" t="s">
        <v>33</v>
      </c>
      <c r="C18" s="1" t="s">
        <v>18</v>
      </c>
      <c r="D18" t="s">
        <v>34</v>
      </c>
    </row>
    <row r="19" spans="1:4" x14ac:dyDescent="0.25">
      <c r="A19" s="2" t="str">
        <f>HYPERLINK("https://www.autodoc.ru/price/6577/CHAMU05300R","CHAMU05300R")</f>
        <v>CHAMU05300R</v>
      </c>
      <c r="B19" s="1" t="s">
        <v>35</v>
      </c>
      <c r="C19" s="1" t="s">
        <v>18</v>
      </c>
      <c r="D19" t="s">
        <v>36</v>
      </c>
    </row>
    <row r="20" spans="1:4" x14ac:dyDescent="0.25">
      <c r="A20" s="2" t="str">
        <f>HYPERLINK("https://www.autodoc.ru/price/6577/CHAMU05450L","CHAMU05450L")</f>
        <v>CHAMU05450L</v>
      </c>
      <c r="B20" s="1" t="s">
        <v>37</v>
      </c>
      <c r="C20" s="1" t="s">
        <v>18</v>
      </c>
      <c r="D20" t="s">
        <v>38</v>
      </c>
    </row>
    <row r="21" spans="1:4" x14ac:dyDescent="0.25">
      <c r="A21" s="2" t="str">
        <f>HYPERLINK("https://www.autodoc.ru/price/6577/CHAMU05450R","CHAMU05450R")</f>
        <v>CHAMU05450R</v>
      </c>
      <c r="B21" s="1" t="s">
        <v>39</v>
      </c>
      <c r="C21" s="1" t="s">
        <v>18</v>
      </c>
      <c r="D21" t="s">
        <v>40</v>
      </c>
    </row>
    <row r="22" spans="1:4" x14ac:dyDescent="0.25">
      <c r="A22" s="2" t="str">
        <f>HYPERLINK("https://www.autodoc.ru/price/6577/CHAMU05640","CHAMU05640")</f>
        <v>CHAMU05640</v>
      </c>
      <c r="B22" s="1" t="s">
        <v>41</v>
      </c>
      <c r="C22" s="1" t="s">
        <v>18</v>
      </c>
      <c r="D22" t="s">
        <v>42</v>
      </c>
    </row>
    <row r="23" spans="1:4" x14ac:dyDescent="0.25">
      <c r="A23" s="2" t="str">
        <f>HYPERLINK("https://www.autodoc.ru/price/6577/CHAMU05740L","CHAMU05740L")</f>
        <v>CHAMU05740L</v>
      </c>
      <c r="B23" s="1" t="s">
        <v>43</v>
      </c>
      <c r="C23" s="1" t="s">
        <v>18</v>
      </c>
      <c r="D23" t="s">
        <v>44</v>
      </c>
    </row>
    <row r="24" spans="1:4" x14ac:dyDescent="0.25">
      <c r="A24" s="2" t="str">
        <f>HYPERLINK("https://www.autodoc.ru/price/6577/CHAMU05740R","CHAMU05740R")</f>
        <v>CHAMU05740R</v>
      </c>
      <c r="B24" s="1" t="s">
        <v>45</v>
      </c>
      <c r="C24" s="1" t="s">
        <v>18</v>
      </c>
      <c r="D24" t="s">
        <v>46</v>
      </c>
    </row>
    <row r="25" spans="1:4" x14ac:dyDescent="0.25">
      <c r="A25" s="2" t="str">
        <f>HYPERLINK("https://www.autodoc.ru/price/6577/CHAMU05750L","CHAMU05750L")</f>
        <v>CHAMU05750L</v>
      </c>
      <c r="B25" s="1" t="s">
        <v>47</v>
      </c>
      <c r="C25" s="1" t="s">
        <v>18</v>
      </c>
      <c r="D25" t="s">
        <v>48</v>
      </c>
    </row>
    <row r="26" spans="1:4" x14ac:dyDescent="0.25">
      <c r="A26" s="2" t="str">
        <f>HYPERLINK("https://www.autodoc.ru/price/6577/CHAMU05750R","CHAMU05750R")</f>
        <v>CHAMU05750R</v>
      </c>
      <c r="B26" s="1" t="s">
        <v>49</v>
      </c>
      <c r="C26" s="1" t="s">
        <v>18</v>
      </c>
      <c r="D26" t="s">
        <v>50</v>
      </c>
    </row>
    <row r="27" spans="1:4" x14ac:dyDescent="0.25">
      <c r="A27" s="2" t="str">
        <f>HYPERLINK("https://www.autodoc.ru/price/6577/CHAMU05910","CHAMU05910")</f>
        <v>CHAMU05910</v>
      </c>
      <c r="B27" s="1" t="s">
        <v>51</v>
      </c>
      <c r="C27" s="1" t="s">
        <v>18</v>
      </c>
      <c r="D27" t="s">
        <v>52</v>
      </c>
    </row>
    <row r="28" spans="1:4" x14ac:dyDescent="0.25">
      <c r="A28" s="2" t="str">
        <f>HYPERLINK("https://www.autodoc.ru/price/6577/CHAMU05911","CHAMU05911")</f>
        <v>CHAMU05911</v>
      </c>
      <c r="B28" s="1" t="s">
        <v>53</v>
      </c>
      <c r="C28" s="1" t="s">
        <v>18</v>
      </c>
      <c r="D28" t="s">
        <v>54</v>
      </c>
    </row>
    <row r="29" spans="1:4" x14ac:dyDescent="0.25">
      <c r="A29" s="2" t="str">
        <f>HYPERLINK("https://www.autodoc.ru/price/6577/SETOL93930","SETOL93930")</f>
        <v>SETOL93930</v>
      </c>
      <c r="B29" s="1" t="s">
        <v>55</v>
      </c>
      <c r="C29" s="1" t="s">
        <v>56</v>
      </c>
      <c r="D29" t="s">
        <v>57</v>
      </c>
    </row>
    <row r="30" spans="1:4" x14ac:dyDescent="0.25">
      <c r="A30" s="2" t="str">
        <f>HYPERLINK("https://www.autodoc.ru/price/6577/CHAMU059D0","CHAMU059D0")</f>
        <v>CHAMU059D0</v>
      </c>
      <c r="B30" s="1" t="s">
        <v>58</v>
      </c>
      <c r="C30" s="1" t="s">
        <v>18</v>
      </c>
      <c r="D30" t="s">
        <v>59</v>
      </c>
    </row>
    <row r="31" spans="1:4" x14ac:dyDescent="0.25">
      <c r="A31" s="3" t="s">
        <v>60</v>
      </c>
      <c r="B31" s="3"/>
      <c r="C31" s="3"/>
      <c r="D31" s="3"/>
    </row>
    <row r="32" spans="1:4" x14ac:dyDescent="0.25">
      <c r="A32" s="2" t="str">
        <f>HYPERLINK("https://www.autodoc.ru/price/6577/CHBON11100","CHBON11100")</f>
        <v>CHBON11100</v>
      </c>
      <c r="B32" s="1" t="s">
        <v>61</v>
      </c>
      <c r="C32" s="1" t="s">
        <v>62</v>
      </c>
      <c r="D32" t="s">
        <v>63</v>
      </c>
    </row>
    <row r="33" spans="1:4" x14ac:dyDescent="0.25">
      <c r="A33" s="2" t="str">
        <f>HYPERLINK("https://www.autodoc.ru/price/6577/CHBON11160","CHBON11160")</f>
        <v>CHBON11160</v>
      </c>
      <c r="B33" s="1" t="s">
        <v>64</v>
      </c>
      <c r="C33" s="1" t="s">
        <v>62</v>
      </c>
      <c r="D33" t="s">
        <v>65</v>
      </c>
    </row>
    <row r="34" spans="1:4" x14ac:dyDescent="0.25">
      <c r="A34" s="2" t="str">
        <f>HYPERLINK("https://www.autodoc.ru/price/6577/CHBON11190L","CHBON11190L")</f>
        <v>CHBON11190L</v>
      </c>
      <c r="B34" s="1" t="s">
        <v>66</v>
      </c>
      <c r="C34" s="1" t="s">
        <v>62</v>
      </c>
      <c r="D34" t="s">
        <v>67</v>
      </c>
    </row>
    <row r="35" spans="1:4" x14ac:dyDescent="0.25">
      <c r="A35" s="2" t="str">
        <f>HYPERLINK("https://www.autodoc.ru/price/6577/CHBON11190R","CHBON11190R")</f>
        <v>CHBON11190R</v>
      </c>
      <c r="B35" s="1" t="s">
        <v>68</v>
      </c>
      <c r="C35" s="1" t="s">
        <v>62</v>
      </c>
      <c r="D35" t="s">
        <v>69</v>
      </c>
    </row>
    <row r="36" spans="1:4" x14ac:dyDescent="0.25">
      <c r="A36" s="2" t="str">
        <f>HYPERLINK("https://www.autodoc.ru/price/6577/CHBON11730L","CHBON11730L")</f>
        <v>CHBON11730L</v>
      </c>
      <c r="B36" s="1" t="s">
        <v>70</v>
      </c>
      <c r="C36" s="1" t="s">
        <v>62</v>
      </c>
      <c r="D36" t="s">
        <v>71</v>
      </c>
    </row>
    <row r="37" spans="1:4" x14ac:dyDescent="0.25">
      <c r="A37" s="2" t="str">
        <f>HYPERLINK("https://www.autodoc.ru/price/6577/CHBON11730R","CHBON11730R")</f>
        <v>CHBON11730R</v>
      </c>
      <c r="B37" s="1" t="s">
        <v>72</v>
      </c>
      <c r="C37" s="1" t="s">
        <v>62</v>
      </c>
      <c r="D37" t="s">
        <v>73</v>
      </c>
    </row>
    <row r="38" spans="1:4" x14ac:dyDescent="0.25">
      <c r="A38" s="3" t="s">
        <v>74</v>
      </c>
      <c r="B38" s="3"/>
      <c r="C38" s="3"/>
      <c r="D38" s="3"/>
    </row>
    <row r="39" spans="1:4" x14ac:dyDescent="0.25">
      <c r="A39" s="2" t="str">
        <f>HYPERLINK("https://www.autodoc.ru/price/6577/CHFOR06000L","CHFOR06000L")</f>
        <v>CHFOR06000L</v>
      </c>
      <c r="B39" s="1" t="s">
        <v>75</v>
      </c>
      <c r="C39" s="1" t="s">
        <v>76</v>
      </c>
      <c r="D39" t="s">
        <v>77</v>
      </c>
    </row>
    <row r="40" spans="1:4" x14ac:dyDescent="0.25">
      <c r="A40" s="2" t="str">
        <f>HYPERLINK("https://www.autodoc.ru/price/6577/CHFOR06000R","CHFOR06000R")</f>
        <v>CHFOR06000R</v>
      </c>
      <c r="B40" s="1" t="s">
        <v>78</v>
      </c>
      <c r="C40" s="1" t="s">
        <v>76</v>
      </c>
      <c r="D40" t="s">
        <v>79</v>
      </c>
    </row>
    <row r="41" spans="1:4" x14ac:dyDescent="0.25">
      <c r="A41" s="2" t="str">
        <f>HYPERLINK("https://www.autodoc.ru/price/6577/CHFOR06070L","CHFOR06070L")</f>
        <v>CHFOR06070L</v>
      </c>
      <c r="B41" s="1" t="s">
        <v>80</v>
      </c>
      <c r="C41" s="1" t="s">
        <v>76</v>
      </c>
      <c r="D41" t="s">
        <v>81</v>
      </c>
    </row>
    <row r="42" spans="1:4" x14ac:dyDescent="0.25">
      <c r="A42" s="2" t="str">
        <f>HYPERLINK("https://www.autodoc.ru/price/6577/CHFOR06070R","CHFOR06070R")</f>
        <v>CHFOR06070R</v>
      </c>
      <c r="B42" s="1" t="s">
        <v>82</v>
      </c>
      <c r="C42" s="1" t="s">
        <v>76</v>
      </c>
      <c r="D42" t="s">
        <v>83</v>
      </c>
    </row>
    <row r="43" spans="1:4" x14ac:dyDescent="0.25">
      <c r="A43" s="2" t="str">
        <f>HYPERLINK("https://www.autodoc.ru/price/6577/CHFOR06160","CHFOR06160")</f>
        <v>CHFOR06160</v>
      </c>
      <c r="B43" s="1" t="s">
        <v>84</v>
      </c>
      <c r="C43" s="1" t="s">
        <v>76</v>
      </c>
      <c r="D43" t="s">
        <v>85</v>
      </c>
    </row>
    <row r="44" spans="1:4" x14ac:dyDescent="0.25">
      <c r="A44" s="2" t="str">
        <f>HYPERLINK("https://www.autodoc.ru/price/6577/CHFOR06240","CHFOR06240")</f>
        <v>CHFOR06240</v>
      </c>
      <c r="B44" s="1" t="s">
        <v>86</v>
      </c>
      <c r="C44" s="1" t="s">
        <v>76</v>
      </c>
      <c r="D44" t="s">
        <v>87</v>
      </c>
    </row>
    <row r="45" spans="1:4" x14ac:dyDescent="0.25">
      <c r="A45" s="2" t="str">
        <f>HYPERLINK("https://www.autodoc.ru/price/6577/CHFOR06380","CHFOR06380")</f>
        <v>CHFOR06380</v>
      </c>
      <c r="B45" s="1" t="s">
        <v>88</v>
      </c>
      <c r="C45" s="1" t="s">
        <v>76</v>
      </c>
      <c r="D45" t="s">
        <v>89</v>
      </c>
    </row>
    <row r="46" spans="1:4" x14ac:dyDescent="0.25">
      <c r="A46" s="2" t="str">
        <f>HYPERLINK("https://www.autodoc.ru/price/6577/CHFOR06640","CHFOR06640")</f>
        <v>CHFOR06640</v>
      </c>
      <c r="B46" s="1" t="s">
        <v>90</v>
      </c>
      <c r="C46" s="1" t="s">
        <v>76</v>
      </c>
      <c r="D46" t="s">
        <v>91</v>
      </c>
    </row>
    <row r="47" spans="1:4" x14ac:dyDescent="0.25">
      <c r="A47" s="3" t="s">
        <v>92</v>
      </c>
      <c r="B47" s="3"/>
      <c r="C47" s="3"/>
      <c r="D47" s="3"/>
    </row>
    <row r="48" spans="1:4" x14ac:dyDescent="0.25">
      <c r="A48" s="2" t="str">
        <f>HYPERLINK("https://www.autodoc.ru/price/6577/CHKIM08160","CHKIM08160")</f>
        <v>CHKIM08160</v>
      </c>
      <c r="B48" s="1" t="s">
        <v>93</v>
      </c>
      <c r="C48" s="1" t="s">
        <v>94</v>
      </c>
      <c r="D48" t="s">
        <v>95</v>
      </c>
    </row>
    <row r="49" spans="1:4" x14ac:dyDescent="0.25">
      <c r="A49" s="3" t="s">
        <v>96</v>
      </c>
      <c r="B49" s="3"/>
      <c r="C49" s="3"/>
      <c r="D49" s="3"/>
    </row>
    <row r="50" spans="1:4" x14ac:dyDescent="0.25">
      <c r="A50" s="2" t="str">
        <f>HYPERLINK("https://www.autodoc.ru/price/6577/CHM1110040L","CHM1110040L")</f>
        <v>CHM1110040L</v>
      </c>
      <c r="B50" s="1" t="s">
        <v>97</v>
      </c>
      <c r="C50" s="1" t="s">
        <v>98</v>
      </c>
      <c r="D50" t="s">
        <v>99</v>
      </c>
    </row>
    <row r="51" spans="1:4" x14ac:dyDescent="0.25">
      <c r="A51" s="2" t="str">
        <f>HYPERLINK("https://www.autodoc.ru/price/6577/CHM1110040R","CHM1110040R")</f>
        <v>CHM1110040R</v>
      </c>
      <c r="B51" s="1" t="s">
        <v>100</v>
      </c>
      <c r="C51" s="1" t="s">
        <v>98</v>
      </c>
      <c r="D51" t="s">
        <v>101</v>
      </c>
    </row>
    <row r="52" spans="1:4" x14ac:dyDescent="0.25">
      <c r="A52" s="2" t="str">
        <f>HYPERLINK("https://www.autodoc.ru/price/6577/CHM1110100","CHM1110100")</f>
        <v>CHM1110100</v>
      </c>
      <c r="B52" s="1" t="s">
        <v>102</v>
      </c>
      <c r="C52" s="1" t="s">
        <v>98</v>
      </c>
      <c r="D52" t="s">
        <v>103</v>
      </c>
    </row>
    <row r="53" spans="1:4" x14ac:dyDescent="0.25">
      <c r="A53" s="2" t="str">
        <f>HYPERLINK("https://www.autodoc.ru/price/6577/CHM1110160","CHM1110160")</f>
        <v>CHM1110160</v>
      </c>
      <c r="B53" s="1" t="s">
        <v>104</v>
      </c>
      <c r="C53" s="1" t="s">
        <v>98</v>
      </c>
      <c r="D53" t="s">
        <v>105</v>
      </c>
    </row>
    <row r="54" spans="1:4" x14ac:dyDescent="0.25">
      <c r="A54" s="2" t="str">
        <f>HYPERLINK("https://www.autodoc.ru/price/6577/CHM1110220","CHM1110220")</f>
        <v>CHM1110220</v>
      </c>
      <c r="B54" s="1" t="s">
        <v>106</v>
      </c>
      <c r="C54" s="1" t="s">
        <v>98</v>
      </c>
      <c r="D54" t="s">
        <v>107</v>
      </c>
    </row>
    <row r="55" spans="1:4" x14ac:dyDescent="0.25">
      <c r="A55" s="2" t="str">
        <f>HYPERLINK("https://www.autodoc.ru/price/6577/CHM1110680","CHM1110680")</f>
        <v>CHM1110680</v>
      </c>
      <c r="B55" s="1" t="s">
        <v>108</v>
      </c>
      <c r="C55" s="1" t="s">
        <v>98</v>
      </c>
      <c r="D55" t="s">
        <v>109</v>
      </c>
    </row>
    <row r="56" spans="1:4" x14ac:dyDescent="0.25">
      <c r="A56" s="3" t="s">
        <v>110</v>
      </c>
      <c r="B56" s="3"/>
      <c r="C56" s="3"/>
      <c r="D56" s="3"/>
    </row>
    <row r="57" spans="1:4" x14ac:dyDescent="0.25">
      <c r="A57" s="2" t="str">
        <f>HYPERLINK("https://www.autodoc.ru/price/6577/CHEQQ06000L","CHEQQ06000L")</f>
        <v>CHEQQ06000L</v>
      </c>
      <c r="B57" s="1" t="s">
        <v>111</v>
      </c>
      <c r="C57" s="1" t="s">
        <v>76</v>
      </c>
      <c r="D57" t="s">
        <v>112</v>
      </c>
    </row>
    <row r="58" spans="1:4" x14ac:dyDescent="0.25">
      <c r="A58" s="2" t="str">
        <f>HYPERLINK("https://www.autodoc.ru/price/6577/CHEQQ06000R","CHEQQ06000R")</f>
        <v>CHEQQ06000R</v>
      </c>
      <c r="B58" s="1" t="s">
        <v>113</v>
      </c>
      <c r="C58" s="1" t="s">
        <v>76</v>
      </c>
      <c r="D58" t="s">
        <v>114</v>
      </c>
    </row>
    <row r="59" spans="1:4" x14ac:dyDescent="0.25">
      <c r="A59" s="2" t="str">
        <f>HYPERLINK("https://www.autodoc.ru/price/6577/CHEQQ06100","CHEQQ06100")</f>
        <v>CHEQQ06100</v>
      </c>
      <c r="B59" s="1" t="s">
        <v>115</v>
      </c>
      <c r="C59" s="1" t="s">
        <v>76</v>
      </c>
      <c r="D59" t="s">
        <v>116</v>
      </c>
    </row>
    <row r="60" spans="1:4" x14ac:dyDescent="0.25">
      <c r="A60" s="2" t="str">
        <f>HYPERLINK("https://www.autodoc.ru/price/6577/CHEQQ06160","CHEQQ06160")</f>
        <v>CHEQQ06160</v>
      </c>
      <c r="B60" s="1" t="s">
        <v>117</v>
      </c>
      <c r="C60" s="1" t="s">
        <v>76</v>
      </c>
      <c r="D60" t="s">
        <v>118</v>
      </c>
    </row>
    <row r="61" spans="1:4" x14ac:dyDescent="0.25">
      <c r="A61" s="2" t="str">
        <f>HYPERLINK("https://www.autodoc.ru/price/6577/CHEQQ06161","CHEQQ06161")</f>
        <v>CHEQQ06161</v>
      </c>
      <c r="B61" s="1" t="s">
        <v>119</v>
      </c>
      <c r="C61" s="1" t="s">
        <v>76</v>
      </c>
      <c r="D61" t="s">
        <v>120</v>
      </c>
    </row>
    <row r="62" spans="1:4" x14ac:dyDescent="0.25">
      <c r="A62" s="2" t="str">
        <f>HYPERLINK("https://www.autodoc.ru/price/6577/CHEQQ06640","CHEQQ06640")</f>
        <v>CHEQQ06640</v>
      </c>
      <c r="B62" s="1" t="s">
        <v>121</v>
      </c>
      <c r="C62" s="1" t="s">
        <v>76</v>
      </c>
      <c r="D62" t="s">
        <v>122</v>
      </c>
    </row>
    <row r="63" spans="1:4" x14ac:dyDescent="0.25">
      <c r="A63" s="2" t="str">
        <f>HYPERLINK("https://www.autodoc.ru/price/6577/CHEQQ06910","CHEQQ06910")</f>
        <v>CHEQQ06910</v>
      </c>
      <c r="B63" s="1" t="s">
        <v>123</v>
      </c>
      <c r="C63" s="1" t="s">
        <v>76</v>
      </c>
      <c r="D63" t="s">
        <v>124</v>
      </c>
    </row>
    <row r="64" spans="1:4" x14ac:dyDescent="0.25">
      <c r="A64" s="3" t="s">
        <v>125</v>
      </c>
      <c r="B64" s="3"/>
      <c r="C64" s="3"/>
      <c r="D64" s="3"/>
    </row>
    <row r="65" spans="1:4" x14ac:dyDescent="0.25">
      <c r="A65" s="2" t="str">
        <f>HYPERLINK("https://www.autodoc.ru/price/6577/CHTIG06000L","CHTIG06000L")</f>
        <v>CHTIG06000L</v>
      </c>
      <c r="B65" s="1" t="s">
        <v>126</v>
      </c>
      <c r="C65" s="1" t="s">
        <v>76</v>
      </c>
      <c r="D65" t="s">
        <v>127</v>
      </c>
    </row>
    <row r="66" spans="1:4" x14ac:dyDescent="0.25">
      <c r="A66" s="2" t="str">
        <f>HYPERLINK("https://www.autodoc.ru/price/6577/CHTIG06000R","CHTIG06000R")</f>
        <v>CHTIG06000R</v>
      </c>
      <c r="B66" s="1" t="s">
        <v>128</v>
      </c>
      <c r="C66" s="1" t="s">
        <v>76</v>
      </c>
      <c r="D66" t="s">
        <v>129</v>
      </c>
    </row>
    <row r="67" spans="1:4" x14ac:dyDescent="0.25">
      <c r="A67" s="2" t="str">
        <f>HYPERLINK("https://www.autodoc.ru/price/6577/CHTIG06070L","CHTIG06070L")</f>
        <v>CHTIG06070L</v>
      </c>
      <c r="B67" s="1" t="s">
        <v>130</v>
      </c>
      <c r="C67" s="1" t="s">
        <v>76</v>
      </c>
      <c r="D67" t="s">
        <v>131</v>
      </c>
    </row>
    <row r="68" spans="1:4" x14ac:dyDescent="0.25">
      <c r="A68" s="2" t="str">
        <f>HYPERLINK("https://www.autodoc.ru/price/6577/CHTIG06070R","CHTIG06070R")</f>
        <v>CHTIG06070R</v>
      </c>
      <c r="B68" s="1" t="s">
        <v>132</v>
      </c>
      <c r="C68" s="1" t="s">
        <v>76</v>
      </c>
      <c r="D68" t="s">
        <v>133</v>
      </c>
    </row>
    <row r="69" spans="1:4" x14ac:dyDescent="0.25">
      <c r="A69" s="2" t="str">
        <f>HYPERLINK("https://www.autodoc.ru/price/6577/CHTIG06100HB","CHTIG06100HB")</f>
        <v>CHTIG06100HB</v>
      </c>
      <c r="B69" s="1" t="s">
        <v>134</v>
      </c>
      <c r="C69" s="1" t="s">
        <v>76</v>
      </c>
      <c r="D69" t="s">
        <v>135</v>
      </c>
    </row>
    <row r="70" spans="1:4" x14ac:dyDescent="0.25">
      <c r="A70" s="2" t="str">
        <f>HYPERLINK("https://www.autodoc.ru/price/6577/CHTIG06160","CHTIG06160")</f>
        <v>CHTIG06160</v>
      </c>
      <c r="B70" s="1" t="s">
        <v>136</v>
      </c>
      <c r="C70" s="1" t="s">
        <v>76</v>
      </c>
      <c r="D70" t="s">
        <v>137</v>
      </c>
    </row>
    <row r="71" spans="1:4" x14ac:dyDescent="0.25">
      <c r="A71" s="2" t="str">
        <f>HYPERLINK("https://www.autodoc.ru/price/6577/CHTIG13160","CHTIG13160")</f>
        <v>CHTIG13160</v>
      </c>
      <c r="B71" s="1" t="s">
        <v>138</v>
      </c>
      <c r="C71" s="1" t="s">
        <v>139</v>
      </c>
      <c r="D71" t="s">
        <v>140</v>
      </c>
    </row>
    <row r="72" spans="1:4" x14ac:dyDescent="0.25">
      <c r="A72" s="2" t="str">
        <f>HYPERLINK("https://www.autodoc.ru/price/6577/CHTIG06270L","CHTIG06270L")</f>
        <v>CHTIG06270L</v>
      </c>
      <c r="B72" s="1" t="s">
        <v>141</v>
      </c>
      <c r="C72" s="1" t="s">
        <v>76</v>
      </c>
      <c r="D72" t="s">
        <v>142</v>
      </c>
    </row>
    <row r="73" spans="1:4" x14ac:dyDescent="0.25">
      <c r="A73" s="2" t="str">
        <f>HYPERLINK("https://www.autodoc.ru/price/6577/CHTIG06270R","CHTIG06270R")</f>
        <v>CHTIG06270R</v>
      </c>
      <c r="B73" s="1" t="s">
        <v>143</v>
      </c>
      <c r="C73" s="1" t="s">
        <v>76</v>
      </c>
      <c r="D73" t="s">
        <v>144</v>
      </c>
    </row>
    <row r="74" spans="1:4" x14ac:dyDescent="0.25">
      <c r="A74" s="2" t="str">
        <f>HYPERLINK("https://www.autodoc.ru/price/6577/CHTIG06330","CHTIG06330")</f>
        <v>CHTIG06330</v>
      </c>
      <c r="B74" s="1" t="s">
        <v>145</v>
      </c>
      <c r="C74" s="1" t="s">
        <v>76</v>
      </c>
      <c r="D74" t="s">
        <v>146</v>
      </c>
    </row>
    <row r="75" spans="1:4" x14ac:dyDescent="0.25">
      <c r="A75" s="2" t="str">
        <f>HYPERLINK("https://www.autodoc.ru/price/6577/CHTIG06390","CHTIG06390")</f>
        <v>CHTIG06390</v>
      </c>
      <c r="B75" s="1" t="s">
        <v>147</v>
      </c>
      <c r="C75" s="1" t="s">
        <v>76</v>
      </c>
      <c r="D75" t="s">
        <v>148</v>
      </c>
    </row>
    <row r="76" spans="1:4" x14ac:dyDescent="0.25">
      <c r="A76" s="2" t="str">
        <f>HYPERLINK("https://www.autodoc.ru/price/6577/CHTIG084A0N","CHTIG084A0N")</f>
        <v>CHTIG084A0N</v>
      </c>
      <c r="C76" s="1" t="s">
        <v>94</v>
      </c>
      <c r="D76" t="s">
        <v>149</v>
      </c>
    </row>
    <row r="77" spans="1:4" x14ac:dyDescent="0.25">
      <c r="A77" s="2" t="str">
        <f>HYPERLINK("https://www.autodoc.ru/price/6577/CHTIG084A1N","CHTIG084A1N")</f>
        <v>CHTIG084A1N</v>
      </c>
      <c r="C77" s="1" t="s">
        <v>94</v>
      </c>
      <c r="D77" t="s">
        <v>149</v>
      </c>
    </row>
    <row r="78" spans="1:4" x14ac:dyDescent="0.25">
      <c r="A78" s="2" t="str">
        <f>HYPERLINK("https://www.autodoc.ru/price/6577/CHTIG084A2N","CHTIG084A2N")</f>
        <v>CHTIG084A2N</v>
      </c>
      <c r="C78" s="1" t="s">
        <v>94</v>
      </c>
      <c r="D78" t="s">
        <v>149</v>
      </c>
    </row>
    <row r="79" spans="1:4" x14ac:dyDescent="0.25">
      <c r="A79" s="2" t="str">
        <f>HYPERLINK("https://www.autodoc.ru/price/6577/CHTIG06450L","CHTIG06450L")</f>
        <v>CHTIG06450L</v>
      </c>
      <c r="B79" s="1" t="s">
        <v>150</v>
      </c>
      <c r="C79" s="1" t="s">
        <v>76</v>
      </c>
      <c r="D79" t="s">
        <v>151</v>
      </c>
    </row>
    <row r="80" spans="1:4" x14ac:dyDescent="0.25">
      <c r="A80" s="2" t="str">
        <f>HYPERLINK("https://www.autodoc.ru/price/6577/CHTIG06450R","CHTIG06450R")</f>
        <v>CHTIG06450R</v>
      </c>
      <c r="B80" s="1" t="s">
        <v>152</v>
      </c>
      <c r="C80" s="1" t="s">
        <v>76</v>
      </c>
      <c r="D80" t="s">
        <v>153</v>
      </c>
    </row>
    <row r="81" spans="1:4" x14ac:dyDescent="0.25">
      <c r="A81" s="2" t="str">
        <f>HYPERLINK("https://www.autodoc.ru/price/6577/CHTIG13670L","CHTIG13670L")</f>
        <v>CHTIG13670L</v>
      </c>
      <c r="B81" s="1" t="s">
        <v>154</v>
      </c>
      <c r="C81" s="1" t="s">
        <v>139</v>
      </c>
      <c r="D81" t="s">
        <v>155</v>
      </c>
    </row>
    <row r="82" spans="1:4" x14ac:dyDescent="0.25">
      <c r="A82" s="2" t="str">
        <f>HYPERLINK("https://www.autodoc.ru/price/6577/CHTIG13670R","CHTIG13670R")</f>
        <v>CHTIG13670R</v>
      </c>
      <c r="B82" s="1" t="s">
        <v>156</v>
      </c>
      <c r="C82" s="1" t="s">
        <v>139</v>
      </c>
      <c r="D82" t="s">
        <v>157</v>
      </c>
    </row>
    <row r="83" spans="1:4" x14ac:dyDescent="0.25">
      <c r="A83" s="2" t="str">
        <f>HYPERLINK("https://www.autodoc.ru/price/6577/CHTIG13730L","CHTIG13730L")</f>
        <v>CHTIG13730L</v>
      </c>
      <c r="B83" s="1" t="s">
        <v>158</v>
      </c>
      <c r="C83" s="1" t="s">
        <v>139</v>
      </c>
      <c r="D83" t="s">
        <v>159</v>
      </c>
    </row>
    <row r="84" spans="1:4" x14ac:dyDescent="0.25">
      <c r="A84" s="2" t="str">
        <f>HYPERLINK("https://www.autodoc.ru/price/6577/CHTIG13730R","CHTIG13730R")</f>
        <v>CHTIG13730R</v>
      </c>
      <c r="B84" s="1" t="s">
        <v>160</v>
      </c>
      <c r="C84" s="1" t="s">
        <v>139</v>
      </c>
      <c r="D84" t="s">
        <v>161</v>
      </c>
    </row>
    <row r="85" spans="1:4" x14ac:dyDescent="0.25">
      <c r="A85" s="2" t="str">
        <f>HYPERLINK("https://www.autodoc.ru/price/6577/CHTIG06740L","CHTIG06740L")</f>
        <v>CHTIG06740L</v>
      </c>
      <c r="B85" s="1" t="s">
        <v>162</v>
      </c>
      <c r="C85" s="1" t="s">
        <v>76</v>
      </c>
      <c r="D85" t="s">
        <v>163</v>
      </c>
    </row>
    <row r="86" spans="1:4" x14ac:dyDescent="0.25">
      <c r="A86" s="2" t="str">
        <f>HYPERLINK("https://www.autodoc.ru/price/6577/CHTIG13740L","CHTIG13740L")</f>
        <v>CHTIG13740L</v>
      </c>
      <c r="B86" s="1" t="s">
        <v>164</v>
      </c>
      <c r="C86" s="1" t="s">
        <v>139</v>
      </c>
      <c r="D86" t="s">
        <v>165</v>
      </c>
    </row>
    <row r="87" spans="1:4" x14ac:dyDescent="0.25">
      <c r="A87" s="2" t="str">
        <f>HYPERLINK("https://www.autodoc.ru/price/6577/CHTIG06740R","CHTIG06740R")</f>
        <v>CHTIG06740R</v>
      </c>
      <c r="B87" s="1" t="s">
        <v>166</v>
      </c>
      <c r="C87" s="1" t="s">
        <v>76</v>
      </c>
      <c r="D87" t="s">
        <v>167</v>
      </c>
    </row>
    <row r="88" spans="1:4" x14ac:dyDescent="0.25">
      <c r="A88" s="2" t="str">
        <f>HYPERLINK("https://www.autodoc.ru/price/6577/CHTIG13740R","CHTIG13740R")</f>
        <v>CHTIG13740R</v>
      </c>
      <c r="B88" s="1" t="s">
        <v>168</v>
      </c>
      <c r="C88" s="1" t="s">
        <v>139</v>
      </c>
      <c r="D88" t="s">
        <v>169</v>
      </c>
    </row>
    <row r="89" spans="1:4" x14ac:dyDescent="0.25">
      <c r="A89" s="2" t="str">
        <f>HYPERLINK("https://www.autodoc.ru/price/6577/CHTIG06910","CHTIG06910")</f>
        <v>CHTIG06910</v>
      </c>
      <c r="B89" s="1" t="s">
        <v>170</v>
      </c>
      <c r="C89" s="1" t="s">
        <v>76</v>
      </c>
      <c r="D89" t="s">
        <v>171</v>
      </c>
    </row>
    <row r="90" spans="1:4" x14ac:dyDescent="0.25">
      <c r="A90" s="2" t="str">
        <f>HYPERLINK("https://www.autodoc.ru/price/6577/CHTIG06930","CHTIG06930")</f>
        <v>CHTIG06930</v>
      </c>
      <c r="B90" s="1" t="s">
        <v>172</v>
      </c>
      <c r="C90" s="1" t="s">
        <v>76</v>
      </c>
      <c r="D90" t="s">
        <v>173</v>
      </c>
    </row>
    <row r="91" spans="1:4" x14ac:dyDescent="0.25">
      <c r="A91" s="2" t="str">
        <f>HYPERLINK("https://www.autodoc.ru/price/6577/CHTIG069D0","CHTIG069D0")</f>
        <v>CHTIG069D0</v>
      </c>
      <c r="B91" s="1" t="s">
        <v>174</v>
      </c>
      <c r="C91" s="1" t="s">
        <v>76</v>
      </c>
      <c r="D91" t="s">
        <v>175</v>
      </c>
    </row>
    <row r="92" spans="1:4" x14ac:dyDescent="0.25">
      <c r="A92" s="2" t="str">
        <f>HYPERLINK("https://www.autodoc.ru/price/6577/CHTIG069E0","CHTIG069E0")</f>
        <v>CHTIG069E0</v>
      </c>
      <c r="B92" s="1" t="s">
        <v>176</v>
      </c>
      <c r="C92" s="1" t="s">
        <v>76</v>
      </c>
      <c r="D92" t="s">
        <v>177</v>
      </c>
    </row>
    <row r="93" spans="1:4" x14ac:dyDescent="0.25">
      <c r="A93" s="2" t="str">
        <f>HYPERLINK("https://www.autodoc.ru/price/6577/CHTIG059F0","CHTIG059F0")</f>
        <v>CHTIG059F0</v>
      </c>
      <c r="B93" s="1" t="s">
        <v>178</v>
      </c>
      <c r="C93" s="1" t="s">
        <v>179</v>
      </c>
      <c r="D93" t="s">
        <v>180</v>
      </c>
    </row>
    <row r="94" spans="1:4" x14ac:dyDescent="0.25">
      <c r="A94" s="2" t="str">
        <f>HYPERLINK("https://www.autodoc.ru/price/6577/CHTIG139F0","CHTIG139F0")</f>
        <v>CHTIG139F0</v>
      </c>
      <c r="B94" s="1" t="s">
        <v>181</v>
      </c>
      <c r="C94" s="1" t="s">
        <v>139</v>
      </c>
      <c r="D94" t="s">
        <v>182</v>
      </c>
    </row>
    <row r="95" spans="1:4" x14ac:dyDescent="0.25">
      <c r="A95" s="2" t="str">
        <f>HYPERLINK("https://www.autodoc.ru/price/6577/CHTIG149F0","CHTIG149F0")</f>
        <v>CHTIG149F0</v>
      </c>
      <c r="B95" s="1" t="s">
        <v>183</v>
      </c>
      <c r="C95" s="1" t="s">
        <v>184</v>
      </c>
      <c r="D95" t="s">
        <v>185</v>
      </c>
    </row>
    <row r="96" spans="1:4" x14ac:dyDescent="0.25">
      <c r="A96" s="4" t="s">
        <v>186</v>
      </c>
      <c r="B96" s="4"/>
      <c r="C96" s="4"/>
      <c r="D96" s="4"/>
    </row>
    <row r="97" spans="1:4" x14ac:dyDescent="0.25">
      <c r="A97" s="3" t="s">
        <v>187</v>
      </c>
      <c r="B97" s="3"/>
      <c r="C97" s="3"/>
      <c r="D97" s="3"/>
    </row>
    <row r="98" spans="1:4" x14ac:dyDescent="0.25">
      <c r="A98" s="2" t="str">
        <f>HYPERLINK("https://www.autodoc.ru/price/6577/GEEMG12000L","GEEMG12000L")</f>
        <v>GEEMG12000L</v>
      </c>
      <c r="B98" s="1" t="s">
        <v>188</v>
      </c>
      <c r="C98" s="1" t="s">
        <v>189</v>
      </c>
      <c r="D98" t="s">
        <v>190</v>
      </c>
    </row>
    <row r="99" spans="1:4" x14ac:dyDescent="0.25">
      <c r="A99" s="2" t="str">
        <f>HYPERLINK("https://www.autodoc.ru/price/6577/GEEMG12000R","GEEMG12000R")</f>
        <v>GEEMG12000R</v>
      </c>
      <c r="B99" s="1" t="s">
        <v>191</v>
      </c>
      <c r="C99" s="1" t="s">
        <v>189</v>
      </c>
      <c r="D99" t="s">
        <v>192</v>
      </c>
    </row>
    <row r="100" spans="1:4" x14ac:dyDescent="0.25">
      <c r="A100" s="2" t="str">
        <f>HYPERLINK("https://www.autodoc.ru/price/6577/GEEMG12100","GEEMG12100")</f>
        <v>GEEMG12100</v>
      </c>
      <c r="B100" s="1" t="s">
        <v>193</v>
      </c>
      <c r="C100" s="1" t="s">
        <v>189</v>
      </c>
      <c r="D100" t="s">
        <v>194</v>
      </c>
    </row>
    <row r="101" spans="1:4" x14ac:dyDescent="0.25">
      <c r="A101" s="2" t="str">
        <f>HYPERLINK("https://www.autodoc.ru/price/6577/GEEMG12160","GEEMG12160")</f>
        <v>GEEMG12160</v>
      </c>
      <c r="B101" s="1" t="s">
        <v>195</v>
      </c>
      <c r="C101" s="1" t="s">
        <v>189</v>
      </c>
      <c r="D101" t="s">
        <v>196</v>
      </c>
    </row>
    <row r="102" spans="1:4" x14ac:dyDescent="0.25">
      <c r="A102" s="2" t="str">
        <f>HYPERLINK("https://www.autodoc.ru/price/6577/GEEMG12161","GEEMG12161")</f>
        <v>GEEMG12161</v>
      </c>
      <c r="C102" s="1" t="s">
        <v>189</v>
      </c>
      <c r="D102" t="s">
        <v>197</v>
      </c>
    </row>
    <row r="103" spans="1:4" x14ac:dyDescent="0.25">
      <c r="A103" s="2" t="str">
        <f>HYPERLINK("https://www.autodoc.ru/price/6577/GEEMG12270L","GEEMG12270L")</f>
        <v>GEEMG12270L</v>
      </c>
      <c r="B103" s="1" t="s">
        <v>198</v>
      </c>
      <c r="C103" s="1" t="s">
        <v>189</v>
      </c>
      <c r="D103" t="s">
        <v>199</v>
      </c>
    </row>
    <row r="104" spans="1:4" x14ac:dyDescent="0.25">
      <c r="A104" s="2" t="str">
        <f>HYPERLINK("https://www.autodoc.ru/price/6577/GEEMG12270R","GEEMG12270R")</f>
        <v>GEEMG12270R</v>
      </c>
      <c r="B104" s="1" t="s">
        <v>200</v>
      </c>
      <c r="C104" s="1" t="s">
        <v>189</v>
      </c>
      <c r="D104" t="s">
        <v>201</v>
      </c>
    </row>
    <row r="105" spans="1:4" x14ac:dyDescent="0.25">
      <c r="A105" s="2" t="str">
        <f>HYPERLINK("https://www.autodoc.ru/price/6577/GEEMG12330","GEEMG12330")</f>
        <v>GEEMG12330</v>
      </c>
      <c r="B105" s="1" t="s">
        <v>202</v>
      </c>
      <c r="C105" s="1" t="s">
        <v>189</v>
      </c>
      <c r="D105" t="s">
        <v>203</v>
      </c>
    </row>
    <row r="106" spans="1:4" x14ac:dyDescent="0.25">
      <c r="A106" s="2" t="str">
        <f>HYPERLINK("https://www.autodoc.ru/price/6577/GEEMG12380","GEEMG12380")</f>
        <v>GEEMG12380</v>
      </c>
      <c r="C106" s="1" t="s">
        <v>189</v>
      </c>
      <c r="D106" t="s">
        <v>204</v>
      </c>
    </row>
    <row r="107" spans="1:4" x14ac:dyDescent="0.25">
      <c r="A107" s="2" t="str">
        <f>HYPERLINK("https://www.autodoc.ru/price/6577/GEEMG12450L","GEEMG12450L")</f>
        <v>GEEMG12450L</v>
      </c>
      <c r="B107" s="1" t="s">
        <v>205</v>
      </c>
      <c r="C107" s="1" t="s">
        <v>189</v>
      </c>
      <c r="D107" t="s">
        <v>206</v>
      </c>
    </row>
    <row r="108" spans="1:4" x14ac:dyDescent="0.25">
      <c r="A108" s="2" t="str">
        <f>HYPERLINK("https://www.autodoc.ru/price/6577/GEEMG12450R","GEEMG12450R")</f>
        <v>GEEMG12450R</v>
      </c>
      <c r="B108" s="1" t="s">
        <v>207</v>
      </c>
      <c r="C108" s="1" t="s">
        <v>189</v>
      </c>
      <c r="D108" t="s">
        <v>208</v>
      </c>
    </row>
    <row r="109" spans="1:4" x14ac:dyDescent="0.25">
      <c r="A109" s="2" t="str">
        <f>HYPERLINK("https://www.autodoc.ru/price/6577/GEEMG12510L","GEEMG12510L")</f>
        <v>GEEMG12510L</v>
      </c>
      <c r="B109" s="1" t="s">
        <v>209</v>
      </c>
      <c r="C109" s="1" t="s">
        <v>189</v>
      </c>
      <c r="D109" t="s">
        <v>210</v>
      </c>
    </row>
    <row r="110" spans="1:4" x14ac:dyDescent="0.25">
      <c r="A110" s="2" t="str">
        <f>HYPERLINK("https://www.autodoc.ru/price/6577/GEEMG12510R","GEEMG12510R")</f>
        <v>GEEMG12510R</v>
      </c>
      <c r="B110" s="1" t="s">
        <v>211</v>
      </c>
      <c r="C110" s="1" t="s">
        <v>189</v>
      </c>
      <c r="D110" t="s">
        <v>212</v>
      </c>
    </row>
    <row r="111" spans="1:4" x14ac:dyDescent="0.25">
      <c r="A111" s="2" t="str">
        <f>HYPERLINK("https://www.autodoc.ru/price/6577/GEEMG12520L","GEEMG12520L")</f>
        <v>GEEMG12520L</v>
      </c>
      <c r="B111" s="1" t="s">
        <v>213</v>
      </c>
      <c r="C111" s="1" t="s">
        <v>189</v>
      </c>
      <c r="D111" t="s">
        <v>214</v>
      </c>
    </row>
    <row r="112" spans="1:4" x14ac:dyDescent="0.25">
      <c r="A112" s="2" t="str">
        <f>HYPERLINK("https://www.autodoc.ru/price/6577/GEEMG12520R","GEEMG12520R")</f>
        <v>GEEMG12520R</v>
      </c>
      <c r="B112" s="1" t="s">
        <v>215</v>
      </c>
      <c r="C112" s="1" t="s">
        <v>189</v>
      </c>
      <c r="D112" t="s">
        <v>216</v>
      </c>
    </row>
    <row r="113" spans="1:4" x14ac:dyDescent="0.25">
      <c r="A113" s="2" t="str">
        <f>HYPERLINK("https://www.autodoc.ru/price/6577/GEEMG12600","GEEMG12600")</f>
        <v>GEEMG12600</v>
      </c>
      <c r="B113" s="1" t="s">
        <v>217</v>
      </c>
      <c r="C113" s="1" t="s">
        <v>189</v>
      </c>
      <c r="D113" t="s">
        <v>218</v>
      </c>
    </row>
    <row r="114" spans="1:4" x14ac:dyDescent="0.25">
      <c r="A114" s="2" t="str">
        <f>HYPERLINK("https://www.autodoc.ru/price/6577/GEEMG12601","GEEMG12601")</f>
        <v>GEEMG12601</v>
      </c>
      <c r="B114" s="1" t="s">
        <v>219</v>
      </c>
      <c r="C114" s="1" t="s">
        <v>189</v>
      </c>
      <c r="D114" t="s">
        <v>220</v>
      </c>
    </row>
    <row r="115" spans="1:4" x14ac:dyDescent="0.25">
      <c r="A115" s="2" t="str">
        <f>HYPERLINK("https://www.autodoc.ru/price/6577/GEEMG12640","GEEMG12640")</f>
        <v>GEEMG12640</v>
      </c>
      <c r="B115" s="1" t="s">
        <v>221</v>
      </c>
      <c r="C115" s="1" t="s">
        <v>189</v>
      </c>
      <c r="D115" t="s">
        <v>222</v>
      </c>
    </row>
    <row r="116" spans="1:4" x14ac:dyDescent="0.25">
      <c r="A116" s="2" t="str">
        <f>HYPERLINK("https://www.autodoc.ru/price/6577/GEEMG12740L","GEEMG12740L")</f>
        <v>GEEMG12740L</v>
      </c>
      <c r="B116" s="1" t="s">
        <v>223</v>
      </c>
      <c r="C116" s="1" t="s">
        <v>189</v>
      </c>
      <c r="D116" t="s">
        <v>224</v>
      </c>
    </row>
    <row r="117" spans="1:4" x14ac:dyDescent="0.25">
      <c r="A117" s="2" t="str">
        <f>HYPERLINK("https://www.autodoc.ru/price/6577/GEEMG12740R","GEEMG12740R")</f>
        <v>GEEMG12740R</v>
      </c>
      <c r="B117" s="1" t="s">
        <v>225</v>
      </c>
      <c r="C117" s="1" t="s">
        <v>189</v>
      </c>
      <c r="D117" t="s">
        <v>226</v>
      </c>
    </row>
    <row r="118" spans="1:4" x14ac:dyDescent="0.25">
      <c r="A118" s="3" t="s">
        <v>227</v>
      </c>
      <c r="B118" s="3"/>
      <c r="C118" s="3"/>
      <c r="D118" s="3"/>
    </row>
    <row r="119" spans="1:4" x14ac:dyDescent="0.25">
      <c r="A119" s="2" t="str">
        <f>HYPERLINK("https://www.autodoc.ru/price/6577/GEEMK08270L","GEEMK08270L")</f>
        <v>GEEMK08270L</v>
      </c>
      <c r="B119" s="1" t="s">
        <v>228</v>
      </c>
      <c r="C119" s="1" t="s">
        <v>229</v>
      </c>
      <c r="D119" t="s">
        <v>230</v>
      </c>
    </row>
    <row r="120" spans="1:4" x14ac:dyDescent="0.25">
      <c r="A120" s="2" t="str">
        <f>HYPERLINK("https://www.autodoc.ru/price/6577/GEEMK08270R","GEEMK08270R")</f>
        <v>GEEMK08270R</v>
      </c>
      <c r="B120" s="1" t="s">
        <v>231</v>
      </c>
      <c r="C120" s="1" t="s">
        <v>229</v>
      </c>
      <c r="D120" t="s">
        <v>232</v>
      </c>
    </row>
    <row r="121" spans="1:4" x14ac:dyDescent="0.25">
      <c r="A121" s="2" t="str">
        <f>HYPERLINK("https://www.autodoc.ru/price/6577/GEEMK08380","GEEMK08380")</f>
        <v>GEEMK08380</v>
      </c>
      <c r="B121" s="1" t="s">
        <v>233</v>
      </c>
      <c r="C121" s="1" t="s">
        <v>229</v>
      </c>
      <c r="D121" t="s">
        <v>234</v>
      </c>
    </row>
    <row r="122" spans="1:4" x14ac:dyDescent="0.25">
      <c r="A122" s="2" t="str">
        <f>HYPERLINK("https://www.autodoc.ru/price/6577/GEEMK08510L","GEEMK08510L")</f>
        <v>GEEMK08510L</v>
      </c>
      <c r="B122" s="1" t="s">
        <v>235</v>
      </c>
      <c r="C122" s="1" t="s">
        <v>229</v>
      </c>
      <c r="D122" t="s">
        <v>236</v>
      </c>
    </row>
    <row r="123" spans="1:4" x14ac:dyDescent="0.25">
      <c r="A123" s="2" t="str">
        <f>HYPERLINK("https://www.autodoc.ru/price/6577/GEEMK08510R","GEEMK08510R")</f>
        <v>GEEMK08510R</v>
      </c>
      <c r="B123" s="1" t="s">
        <v>237</v>
      </c>
      <c r="C123" s="1" t="s">
        <v>229</v>
      </c>
      <c r="D123" t="s">
        <v>238</v>
      </c>
    </row>
    <row r="124" spans="1:4" x14ac:dyDescent="0.25">
      <c r="A124" s="2" t="str">
        <f>HYPERLINK("https://www.autodoc.ru/price/6577/GEEMK08520L","GEEMK08520L")</f>
        <v>GEEMK08520L</v>
      </c>
      <c r="B124" s="1" t="s">
        <v>239</v>
      </c>
      <c r="C124" s="1" t="s">
        <v>229</v>
      </c>
      <c r="D124" t="s">
        <v>240</v>
      </c>
    </row>
    <row r="125" spans="1:4" x14ac:dyDescent="0.25">
      <c r="A125" s="2" t="str">
        <f>HYPERLINK("https://www.autodoc.ru/price/6577/GEEMK08520R","GEEMK08520R")</f>
        <v>GEEMK08520R</v>
      </c>
      <c r="B125" s="1" t="s">
        <v>241</v>
      </c>
      <c r="C125" s="1" t="s">
        <v>229</v>
      </c>
      <c r="D125" t="s">
        <v>242</v>
      </c>
    </row>
    <row r="126" spans="1:4" x14ac:dyDescent="0.25">
      <c r="A126" s="2" t="str">
        <f>HYPERLINK("https://www.autodoc.ru/price/6577/GEEMK08560L","GEEMK08560L")</f>
        <v>GEEMK08560L</v>
      </c>
      <c r="B126" s="1" t="s">
        <v>243</v>
      </c>
      <c r="C126" s="1" t="s">
        <v>229</v>
      </c>
      <c r="D126" t="s">
        <v>244</v>
      </c>
    </row>
    <row r="127" spans="1:4" x14ac:dyDescent="0.25">
      <c r="A127" s="2" t="str">
        <f>HYPERLINK("https://www.autodoc.ru/price/6577/GEEMK08560R","GEEMK08560R")</f>
        <v>GEEMK08560R</v>
      </c>
      <c r="B127" s="1" t="s">
        <v>245</v>
      </c>
      <c r="C127" s="1" t="s">
        <v>229</v>
      </c>
      <c r="D127" t="s">
        <v>246</v>
      </c>
    </row>
    <row r="128" spans="1:4" x14ac:dyDescent="0.25">
      <c r="A128" s="2" t="str">
        <f>HYPERLINK("https://www.autodoc.ru/price/6577/GEEMK08600","GEEMK08600")</f>
        <v>GEEMK08600</v>
      </c>
      <c r="B128" s="1" t="s">
        <v>247</v>
      </c>
      <c r="C128" s="1" t="s">
        <v>229</v>
      </c>
      <c r="D128" t="s">
        <v>248</v>
      </c>
    </row>
    <row r="129" spans="1:4" x14ac:dyDescent="0.25">
      <c r="A129" s="4" t="s">
        <v>249</v>
      </c>
      <c r="B129" s="4"/>
      <c r="C129" s="4"/>
      <c r="D129" s="4"/>
    </row>
    <row r="130" spans="1:4" x14ac:dyDescent="0.25">
      <c r="A130" s="3" t="s">
        <v>250</v>
      </c>
      <c r="B130" s="3"/>
      <c r="C130" s="3"/>
      <c r="D130" s="3"/>
    </row>
    <row r="131" spans="1:4" x14ac:dyDescent="0.25">
      <c r="A131" s="2" t="str">
        <f>HYPERLINK("https://www.autodoc.ru/price/6577/TYHIX01000L","TYHIX01000L")</f>
        <v>TYHIX01000L</v>
      </c>
      <c r="B131" s="1" t="s">
        <v>251</v>
      </c>
      <c r="C131" s="1" t="s">
        <v>252</v>
      </c>
      <c r="D131" t="s">
        <v>253</v>
      </c>
    </row>
    <row r="132" spans="1:4" x14ac:dyDescent="0.25">
      <c r="A132" s="2" t="str">
        <f>HYPERLINK("https://www.autodoc.ru/price/6577/TYHIX01000R","TYHIX01000R")</f>
        <v>TYHIX01000R</v>
      </c>
      <c r="B132" s="1" t="s">
        <v>254</v>
      </c>
      <c r="C132" s="1" t="s">
        <v>252</v>
      </c>
      <c r="D132" t="s">
        <v>255</v>
      </c>
    </row>
    <row r="133" spans="1:4" x14ac:dyDescent="0.25">
      <c r="A133" s="2" t="str">
        <f>HYPERLINK("https://www.autodoc.ru/price/6577/TYHIX01001L","TYHIX01001L")</f>
        <v>TYHIX01001L</v>
      </c>
      <c r="B133" s="1" t="s">
        <v>256</v>
      </c>
      <c r="C133" s="1" t="s">
        <v>252</v>
      </c>
      <c r="D133" t="s">
        <v>257</v>
      </c>
    </row>
    <row r="134" spans="1:4" x14ac:dyDescent="0.25">
      <c r="A134" s="2" t="str">
        <f>HYPERLINK("https://www.autodoc.ru/price/6577/TYHIX01001R","TYHIX01001R")</f>
        <v>TYHIX01001R</v>
      </c>
      <c r="B134" s="1" t="s">
        <v>258</v>
      </c>
      <c r="C134" s="1" t="s">
        <v>252</v>
      </c>
      <c r="D134" t="s">
        <v>259</v>
      </c>
    </row>
    <row r="135" spans="1:4" x14ac:dyDescent="0.25">
      <c r="A135" s="2" t="str">
        <f>HYPERLINK("https://www.autodoc.ru/price/6577/TYHIX01012N","TYHIX01012N")</f>
        <v>TYHIX01012N</v>
      </c>
      <c r="B135" s="1" t="s">
        <v>260</v>
      </c>
      <c r="C135" s="1" t="s">
        <v>252</v>
      </c>
      <c r="D135" t="s">
        <v>261</v>
      </c>
    </row>
    <row r="136" spans="1:4" x14ac:dyDescent="0.25">
      <c r="A136" s="2" t="str">
        <f>HYPERLINK("https://www.autodoc.ru/price/6577/TYHIX01030L","TYHIX01030L")</f>
        <v>TYHIX01030L</v>
      </c>
      <c r="B136" s="1" t="s">
        <v>262</v>
      </c>
      <c r="C136" s="1" t="s">
        <v>252</v>
      </c>
      <c r="D136" t="s">
        <v>263</v>
      </c>
    </row>
    <row r="137" spans="1:4" x14ac:dyDescent="0.25">
      <c r="A137" s="2" t="str">
        <f>HYPERLINK("https://www.autodoc.ru/price/6577/TYHIX01030R","TYHIX01030R")</f>
        <v>TYHIX01030R</v>
      </c>
      <c r="B137" s="1" t="s">
        <v>264</v>
      </c>
      <c r="C137" s="1" t="s">
        <v>252</v>
      </c>
      <c r="D137" t="s">
        <v>265</v>
      </c>
    </row>
    <row r="138" spans="1:4" x14ac:dyDescent="0.25">
      <c r="A138" s="2" t="str">
        <f>HYPERLINK("https://www.autodoc.ru/price/6577/GWDER05070L","GWDER05070L")</f>
        <v>GWDER05070L</v>
      </c>
      <c r="B138" s="1" t="s">
        <v>266</v>
      </c>
      <c r="C138" s="1" t="s">
        <v>18</v>
      </c>
      <c r="D138" t="s">
        <v>267</v>
      </c>
    </row>
    <row r="139" spans="1:4" x14ac:dyDescent="0.25">
      <c r="A139" s="2" t="str">
        <f>HYPERLINK("https://www.autodoc.ru/price/6577/GWDER05070R","GWDER05070R")</f>
        <v>GWDER05070R</v>
      </c>
      <c r="B139" s="1" t="s">
        <v>268</v>
      </c>
      <c r="C139" s="1" t="s">
        <v>18</v>
      </c>
      <c r="D139" t="s">
        <v>269</v>
      </c>
    </row>
    <row r="140" spans="1:4" x14ac:dyDescent="0.25">
      <c r="A140" s="2" t="str">
        <f>HYPERLINK("https://www.autodoc.ru/price/6577/GWDER05100H","GWDER05100H")</f>
        <v>GWDER05100H</v>
      </c>
      <c r="B140" s="1" t="s">
        <v>270</v>
      </c>
      <c r="C140" s="1" t="s">
        <v>18</v>
      </c>
      <c r="D140" t="s">
        <v>271</v>
      </c>
    </row>
    <row r="141" spans="1:4" x14ac:dyDescent="0.25">
      <c r="A141" s="2" t="str">
        <f>HYPERLINK("https://www.autodoc.ru/price/6577/TYHIX01100H","TYHIX01100H")</f>
        <v>TYHIX01100H</v>
      </c>
      <c r="B141" s="1" t="s">
        <v>272</v>
      </c>
      <c r="C141" s="1" t="s">
        <v>252</v>
      </c>
      <c r="D141" t="s">
        <v>273</v>
      </c>
    </row>
    <row r="142" spans="1:4" x14ac:dyDescent="0.25">
      <c r="A142" s="2" t="str">
        <f>HYPERLINK("https://www.autodoc.ru/price/6577/GWSAF05100H","GWSAF05100H")</f>
        <v>GWSAF05100H</v>
      </c>
      <c r="B142" s="1" t="s">
        <v>274</v>
      </c>
      <c r="C142" s="1" t="s">
        <v>18</v>
      </c>
      <c r="D142" t="s">
        <v>275</v>
      </c>
    </row>
    <row r="143" spans="1:4" x14ac:dyDescent="0.25">
      <c r="A143" s="2" t="str">
        <f>HYPERLINK("https://www.autodoc.ru/price/6577/GWDER05160B","GWDER05160B")</f>
        <v>GWDER05160B</v>
      </c>
      <c r="B143" s="1" t="s">
        <v>276</v>
      </c>
      <c r="C143" s="1" t="s">
        <v>18</v>
      </c>
      <c r="D143" t="s">
        <v>277</v>
      </c>
    </row>
    <row r="144" spans="1:4" x14ac:dyDescent="0.25">
      <c r="A144" s="2" t="str">
        <f>HYPERLINK("https://www.autodoc.ru/price/6577/GWDER05220B","GWDER05220B")</f>
        <v>GWDER05220B</v>
      </c>
      <c r="B144" s="1" t="s">
        <v>278</v>
      </c>
      <c r="C144" s="1" t="s">
        <v>18</v>
      </c>
      <c r="D144" t="s">
        <v>279</v>
      </c>
    </row>
    <row r="145" spans="1:4" x14ac:dyDescent="0.25">
      <c r="A145" s="2" t="str">
        <f>HYPERLINK("https://www.autodoc.ru/price/6577/GWSAF05220B","GWSAF05220B")</f>
        <v>GWSAF05220B</v>
      </c>
      <c r="B145" s="1" t="s">
        <v>280</v>
      </c>
      <c r="C145" s="1" t="s">
        <v>18</v>
      </c>
      <c r="D145" t="s">
        <v>281</v>
      </c>
    </row>
    <row r="146" spans="1:4" x14ac:dyDescent="0.25">
      <c r="A146" s="2" t="str">
        <f>HYPERLINK("https://www.autodoc.ru/price/6577/TYHIX01330","TYHIX01330")</f>
        <v>TYHIX01330</v>
      </c>
      <c r="B146" s="1" t="s">
        <v>282</v>
      </c>
      <c r="C146" s="1" t="s">
        <v>252</v>
      </c>
      <c r="D146" t="s">
        <v>283</v>
      </c>
    </row>
    <row r="147" spans="1:4" x14ac:dyDescent="0.25">
      <c r="A147" s="2" t="str">
        <f>HYPERLINK("https://www.autodoc.ru/price/6577/TYHIX01380","TYHIX01380")</f>
        <v>TYHIX01380</v>
      </c>
      <c r="B147" s="1" t="s">
        <v>284</v>
      </c>
      <c r="C147" s="1" t="s">
        <v>252</v>
      </c>
      <c r="D147" t="s">
        <v>285</v>
      </c>
    </row>
    <row r="148" spans="1:4" x14ac:dyDescent="0.25">
      <c r="A148" s="2" t="str">
        <f>HYPERLINK("https://www.autodoc.ru/price/6577/GWDER05740L","GWDER05740L")</f>
        <v>GWDER05740L</v>
      </c>
      <c r="B148" s="1" t="s">
        <v>286</v>
      </c>
      <c r="C148" s="1" t="s">
        <v>18</v>
      </c>
      <c r="D148" t="s">
        <v>287</v>
      </c>
    </row>
    <row r="149" spans="1:4" x14ac:dyDescent="0.25">
      <c r="A149" s="2" t="str">
        <f>HYPERLINK("https://www.autodoc.ru/price/6577/GWDER05740R","GWDER05740R")</f>
        <v>GWDER05740R</v>
      </c>
      <c r="B149" s="1" t="s">
        <v>288</v>
      </c>
      <c r="C149" s="1" t="s">
        <v>18</v>
      </c>
      <c r="D149" t="s">
        <v>289</v>
      </c>
    </row>
    <row r="150" spans="1:4" x14ac:dyDescent="0.25">
      <c r="A150" s="2" t="str">
        <f>HYPERLINK("https://www.autodoc.ru/price/6577/GWDER05910","GWDER05910")</f>
        <v>GWDER05910</v>
      </c>
      <c r="B150" s="1" t="s">
        <v>290</v>
      </c>
      <c r="C150" s="1" t="s">
        <v>18</v>
      </c>
      <c r="D150" t="s">
        <v>291</v>
      </c>
    </row>
    <row r="151" spans="1:4" x14ac:dyDescent="0.25">
      <c r="A151" s="2" t="str">
        <f>HYPERLINK("https://www.autodoc.ru/price/6577/GWDER05911","GWDER05911")</f>
        <v>GWDER05911</v>
      </c>
      <c r="B151" s="1" t="s">
        <v>292</v>
      </c>
      <c r="C151" s="1" t="s">
        <v>18</v>
      </c>
      <c r="D151" t="s">
        <v>293</v>
      </c>
    </row>
    <row r="152" spans="1:4" x14ac:dyDescent="0.25">
      <c r="A152" s="3" t="s">
        <v>294</v>
      </c>
      <c r="B152" s="3"/>
      <c r="C152" s="3"/>
      <c r="D152" s="3"/>
    </row>
    <row r="153" spans="1:4" x14ac:dyDescent="0.25">
      <c r="A153" s="2" t="str">
        <f>HYPERLINK("https://www.autodoc.ru/price/6577/GWHVR05000L","GWHVR05000L")</f>
        <v>GWHVR05000L</v>
      </c>
      <c r="B153" s="1" t="s">
        <v>295</v>
      </c>
      <c r="C153" s="1" t="s">
        <v>18</v>
      </c>
      <c r="D153" t="s">
        <v>296</v>
      </c>
    </row>
    <row r="154" spans="1:4" x14ac:dyDescent="0.25">
      <c r="A154" s="2" t="str">
        <f>HYPERLINK("https://www.autodoc.ru/price/6577/GWHVR05000R","GWHVR05000R")</f>
        <v>GWHVR05000R</v>
      </c>
      <c r="B154" s="1" t="s">
        <v>297</v>
      </c>
      <c r="C154" s="1" t="s">
        <v>18</v>
      </c>
      <c r="D154" t="s">
        <v>298</v>
      </c>
    </row>
    <row r="155" spans="1:4" x14ac:dyDescent="0.25">
      <c r="A155" s="2" t="str">
        <f>HYPERLINK("https://www.autodoc.ru/price/6577/GWHVR05070L","GWHVR05070L")</f>
        <v>GWHVR05070L</v>
      </c>
      <c r="B155" s="1" t="s">
        <v>299</v>
      </c>
      <c r="C155" s="1" t="s">
        <v>18</v>
      </c>
      <c r="D155" t="s">
        <v>300</v>
      </c>
    </row>
    <row r="156" spans="1:4" x14ac:dyDescent="0.25">
      <c r="A156" s="2" t="str">
        <f>HYPERLINK("https://www.autodoc.ru/price/6577/GWHVR05070R","GWHVR05070R")</f>
        <v>GWHVR05070R</v>
      </c>
      <c r="B156" s="1" t="s">
        <v>301</v>
      </c>
      <c r="C156" s="1" t="s">
        <v>18</v>
      </c>
      <c r="D156" t="s">
        <v>302</v>
      </c>
    </row>
    <row r="157" spans="1:4" x14ac:dyDescent="0.25">
      <c r="A157" s="2" t="str">
        <f>HYPERLINK("https://www.autodoc.ru/price/6577/GWHVR05100H","GWHVR05100H")</f>
        <v>GWHVR05100H</v>
      </c>
      <c r="B157" s="1" t="s">
        <v>303</v>
      </c>
      <c r="C157" s="1" t="s">
        <v>304</v>
      </c>
      <c r="D157" t="s">
        <v>305</v>
      </c>
    </row>
    <row r="158" spans="1:4" x14ac:dyDescent="0.25">
      <c r="A158" s="2" t="str">
        <f>HYPERLINK("https://www.autodoc.ru/price/6577/GWHVR07100H","GWHVR07100H")</f>
        <v>GWHVR07100H</v>
      </c>
      <c r="B158" s="1" t="s">
        <v>306</v>
      </c>
      <c r="C158" s="1" t="s">
        <v>7</v>
      </c>
      <c r="D158" t="s">
        <v>307</v>
      </c>
    </row>
    <row r="159" spans="1:4" x14ac:dyDescent="0.25">
      <c r="A159" s="2" t="str">
        <f>HYPERLINK("https://www.autodoc.ru/price/6577/GWHVR05160B","GWHVR05160B")</f>
        <v>GWHVR05160B</v>
      </c>
      <c r="B159" s="1" t="s">
        <v>308</v>
      </c>
      <c r="C159" s="1" t="s">
        <v>18</v>
      </c>
      <c r="D159" t="s">
        <v>309</v>
      </c>
    </row>
    <row r="160" spans="1:4" x14ac:dyDescent="0.25">
      <c r="A160" s="2" t="str">
        <f>HYPERLINK("https://www.autodoc.ru/price/6577/GWHVR05190B","GWHVR05190B")</f>
        <v>GWHVR05190B</v>
      </c>
      <c r="B160" s="1" t="s">
        <v>310</v>
      </c>
      <c r="C160" s="1" t="s">
        <v>18</v>
      </c>
      <c r="D160" t="s">
        <v>311</v>
      </c>
    </row>
    <row r="161" spans="1:4" x14ac:dyDescent="0.25">
      <c r="A161" s="2" t="str">
        <f>HYPERLINK("https://www.autodoc.ru/price/6577/GWHVR104A0N","GWHVR104A0N")</f>
        <v>GWHVR104A0N</v>
      </c>
      <c r="C161" s="1" t="s">
        <v>98</v>
      </c>
      <c r="D161" t="s">
        <v>312</v>
      </c>
    </row>
    <row r="162" spans="1:4" x14ac:dyDescent="0.25">
      <c r="A162" s="2" t="str">
        <f>HYPERLINK("https://www.autodoc.ru/price/6577/GWHVR104A1N","GWHVR104A1N")</f>
        <v>GWHVR104A1N</v>
      </c>
      <c r="C162" s="1" t="s">
        <v>98</v>
      </c>
      <c r="D162" t="s">
        <v>312</v>
      </c>
    </row>
    <row r="163" spans="1:4" x14ac:dyDescent="0.25">
      <c r="A163" s="2" t="str">
        <f>HYPERLINK("https://www.autodoc.ru/price/6577/GWHVR05450HL","GWHVR05450HL")</f>
        <v>GWHVR05450HL</v>
      </c>
      <c r="B163" s="1" t="s">
        <v>313</v>
      </c>
      <c r="C163" s="1" t="s">
        <v>18</v>
      </c>
      <c r="D163" t="s">
        <v>314</v>
      </c>
    </row>
    <row r="164" spans="1:4" x14ac:dyDescent="0.25">
      <c r="A164" s="2" t="str">
        <f>HYPERLINK("https://www.autodoc.ru/price/6577/GWHVR05450HR","GWHVR05450HR")</f>
        <v>GWHVR05450HR</v>
      </c>
      <c r="B164" s="1" t="s">
        <v>315</v>
      </c>
      <c r="C164" s="1" t="s">
        <v>18</v>
      </c>
      <c r="D164" t="s">
        <v>316</v>
      </c>
    </row>
    <row r="165" spans="1:4" x14ac:dyDescent="0.25">
      <c r="A165" s="2" t="str">
        <f>HYPERLINK("https://www.autodoc.ru/price/6577/GWHVR05640B","GWHVR05640B")</f>
        <v>GWHVR05640B</v>
      </c>
      <c r="B165" s="1" t="s">
        <v>317</v>
      </c>
      <c r="C165" s="1" t="s">
        <v>18</v>
      </c>
      <c r="D165" t="s">
        <v>318</v>
      </c>
    </row>
    <row r="166" spans="1:4" x14ac:dyDescent="0.25">
      <c r="A166" s="2" t="str">
        <f>HYPERLINK("https://www.autodoc.ru/price/6577/GWHVR05730N","GWHVR05730N")</f>
        <v>GWHVR05730N</v>
      </c>
      <c r="B166" s="1" t="s">
        <v>319</v>
      </c>
      <c r="C166" s="1" t="s">
        <v>18</v>
      </c>
      <c r="D166" t="s">
        <v>320</v>
      </c>
    </row>
    <row r="167" spans="1:4" x14ac:dyDescent="0.25">
      <c r="A167" s="2" t="str">
        <f>HYPERLINK("https://www.autodoc.ru/price/6577/GWHVR05740L","GWHVR05740L")</f>
        <v>GWHVR05740L</v>
      </c>
      <c r="B167" s="1" t="s">
        <v>321</v>
      </c>
      <c r="C167" s="1" t="s">
        <v>18</v>
      </c>
      <c r="D167" t="s">
        <v>322</v>
      </c>
    </row>
    <row r="168" spans="1:4" x14ac:dyDescent="0.25">
      <c r="A168" s="2" t="str">
        <f>HYPERLINK("https://www.autodoc.ru/price/6577/GWHVR05740R","GWHVR05740R")</f>
        <v>GWHVR05740R</v>
      </c>
      <c r="B168" s="1" t="s">
        <v>323</v>
      </c>
      <c r="C168" s="1" t="s">
        <v>18</v>
      </c>
      <c r="D168" t="s">
        <v>324</v>
      </c>
    </row>
    <row r="169" spans="1:4" x14ac:dyDescent="0.25">
      <c r="A169" s="2" t="str">
        <f>HYPERLINK("https://www.autodoc.ru/price/6577/GWDER05910","GWDER05910")</f>
        <v>GWDER05910</v>
      </c>
      <c r="B169" s="1" t="s">
        <v>290</v>
      </c>
      <c r="C169" s="1" t="s">
        <v>18</v>
      </c>
      <c r="D169" t="s">
        <v>291</v>
      </c>
    </row>
    <row r="170" spans="1:4" x14ac:dyDescent="0.25">
      <c r="A170" s="2" t="str">
        <f>HYPERLINK("https://www.autodoc.ru/price/6577/GWDER05911","GWDER05911")</f>
        <v>GWDER05911</v>
      </c>
      <c r="B170" s="1" t="s">
        <v>292</v>
      </c>
      <c r="C170" s="1" t="s">
        <v>18</v>
      </c>
      <c r="D170" t="s">
        <v>293</v>
      </c>
    </row>
    <row r="171" spans="1:4" x14ac:dyDescent="0.25">
      <c r="A171" s="2" t="str">
        <f>HYPERLINK("https://www.autodoc.ru/price/6577/GWHVR069F0","GWHVR069F0")</f>
        <v>GWHVR069F0</v>
      </c>
      <c r="B171" s="1" t="s">
        <v>325</v>
      </c>
      <c r="C171" s="1" t="s">
        <v>326</v>
      </c>
      <c r="D171" t="s">
        <v>327</v>
      </c>
    </row>
    <row r="172" spans="1:4" x14ac:dyDescent="0.25">
      <c r="A172" s="3" t="s">
        <v>328</v>
      </c>
      <c r="B172" s="3"/>
      <c r="C172" s="3"/>
      <c r="D172" s="3"/>
    </row>
    <row r="173" spans="1:4" x14ac:dyDescent="0.25">
      <c r="A173" s="2" t="str">
        <f>HYPERLINK("https://www.autodoc.ru/price/6577/GWHVR11160","GWHVR11160")</f>
        <v>GWHVR11160</v>
      </c>
      <c r="B173" s="1" t="s">
        <v>329</v>
      </c>
      <c r="C173" s="1" t="s">
        <v>62</v>
      </c>
      <c r="D173" t="s">
        <v>330</v>
      </c>
    </row>
    <row r="174" spans="1:4" x14ac:dyDescent="0.25">
      <c r="A174" s="2" t="str">
        <f>HYPERLINK("https://www.autodoc.ru/price/6577/GWHVR114A2N","GWHVR114A2N")</f>
        <v>GWHVR114A2N</v>
      </c>
      <c r="C174" s="1" t="s">
        <v>62</v>
      </c>
      <c r="D174" t="s">
        <v>312</v>
      </c>
    </row>
    <row r="175" spans="1:4" x14ac:dyDescent="0.25">
      <c r="A175" s="2" t="str">
        <f>HYPERLINK("https://www.autodoc.ru/price/6577/GWHVR11640","GWHVR11640")</f>
        <v>GWHVR11640</v>
      </c>
      <c r="B175" s="1" t="s">
        <v>331</v>
      </c>
      <c r="C175" s="1" t="s">
        <v>62</v>
      </c>
      <c r="D175" t="s">
        <v>332</v>
      </c>
    </row>
    <row r="176" spans="1:4" x14ac:dyDescent="0.25">
      <c r="A176" s="4" t="s">
        <v>333</v>
      </c>
      <c r="B176" s="4"/>
      <c r="C176" s="4"/>
      <c r="D176" s="4"/>
    </row>
    <row r="177" spans="1:4" x14ac:dyDescent="0.25">
      <c r="A177" s="3" t="s">
        <v>334</v>
      </c>
      <c r="B177" s="3"/>
      <c r="C177" s="3"/>
      <c r="D177" s="3"/>
    </row>
    <row r="178" spans="1:4" x14ac:dyDescent="0.25">
      <c r="A178" s="2" t="str">
        <f>HYPERLINK("https://www.autodoc.ru/price/6577/HA00713240","HA00713240")</f>
        <v>HA00713240</v>
      </c>
      <c r="B178" s="1" t="s">
        <v>335</v>
      </c>
      <c r="C178" s="1" t="s">
        <v>139</v>
      </c>
      <c r="D178" t="s">
        <v>336</v>
      </c>
    </row>
    <row r="179" spans="1:4" x14ac:dyDescent="0.25">
      <c r="A179" s="2" t="str">
        <f>HYPERLINK("https://www.autodoc.ru/price/6577/HA00713270L","HA00713270L")</f>
        <v>HA00713270L</v>
      </c>
      <c r="B179" s="1" t="s">
        <v>337</v>
      </c>
      <c r="C179" s="1" t="s">
        <v>139</v>
      </c>
      <c r="D179" t="s">
        <v>338</v>
      </c>
    </row>
    <row r="180" spans="1:4" x14ac:dyDescent="0.25">
      <c r="A180" s="2" t="str">
        <f>HYPERLINK("https://www.autodoc.ru/price/6577/HA00713270R","HA00713270R")</f>
        <v>HA00713270R</v>
      </c>
      <c r="B180" s="1" t="s">
        <v>339</v>
      </c>
      <c r="C180" s="1" t="s">
        <v>139</v>
      </c>
      <c r="D180" t="s">
        <v>340</v>
      </c>
    </row>
    <row r="181" spans="1:4" x14ac:dyDescent="0.25">
      <c r="A181" s="2" t="str">
        <f>HYPERLINK("https://www.autodoc.ru/price/6577/HA00713510L","HA00713510L")</f>
        <v>HA00713510L</v>
      </c>
      <c r="B181" s="1" t="s">
        <v>341</v>
      </c>
      <c r="C181" s="1" t="s">
        <v>139</v>
      </c>
      <c r="D181" t="s">
        <v>342</v>
      </c>
    </row>
    <row r="182" spans="1:4" x14ac:dyDescent="0.25">
      <c r="A182" s="2" t="str">
        <f>HYPERLINK("https://www.autodoc.ru/price/6577/HA00713510R","HA00713510R")</f>
        <v>HA00713510R</v>
      </c>
      <c r="B182" s="1" t="s">
        <v>343</v>
      </c>
      <c r="C182" s="1" t="s">
        <v>139</v>
      </c>
      <c r="D182" t="s">
        <v>344</v>
      </c>
    </row>
    <row r="183" spans="1:4" x14ac:dyDescent="0.25">
      <c r="A183" s="2" t="str">
        <f>HYPERLINK("https://www.autodoc.ru/price/6577/HA00713520L","HA00713520L")</f>
        <v>HA00713520L</v>
      </c>
      <c r="B183" s="1" t="s">
        <v>345</v>
      </c>
      <c r="C183" s="1" t="s">
        <v>139</v>
      </c>
      <c r="D183" t="s">
        <v>346</v>
      </c>
    </row>
    <row r="184" spans="1:4" x14ac:dyDescent="0.25">
      <c r="A184" s="2" t="str">
        <f>HYPERLINK("https://www.autodoc.ru/price/6577/HA00713520R","HA00713520R")</f>
        <v>HA00713520R</v>
      </c>
      <c r="B184" s="1" t="s">
        <v>347</v>
      </c>
      <c r="C184" s="1" t="s">
        <v>139</v>
      </c>
      <c r="D184" t="s">
        <v>348</v>
      </c>
    </row>
    <row r="185" spans="1:4" x14ac:dyDescent="0.25">
      <c r="A185" s="2" t="str">
        <f>HYPERLINK("https://www.autodoc.ru/price/6577/HA00713600","HA00713600")</f>
        <v>HA00713600</v>
      </c>
      <c r="B185" s="1" t="s">
        <v>349</v>
      </c>
      <c r="C185" s="1" t="s">
        <v>139</v>
      </c>
      <c r="D185" t="s">
        <v>350</v>
      </c>
    </row>
    <row r="186" spans="1:4" x14ac:dyDescent="0.25">
      <c r="A186" s="2" t="str">
        <f>HYPERLINK("https://www.autodoc.ru/price/6577/HA00713700","HA00713700")</f>
        <v>HA00713700</v>
      </c>
      <c r="B186" s="1" t="s">
        <v>351</v>
      </c>
      <c r="C186" s="1" t="s">
        <v>139</v>
      </c>
      <c r="D186" t="s">
        <v>352</v>
      </c>
    </row>
    <row r="187" spans="1:4" x14ac:dyDescent="0.25">
      <c r="A187" s="4" t="s">
        <v>353</v>
      </c>
      <c r="B187" s="4"/>
      <c r="C187" s="4"/>
      <c r="D187" s="4"/>
    </row>
    <row r="188" spans="1:4" x14ac:dyDescent="0.25">
      <c r="A188" s="3" t="s">
        <v>354</v>
      </c>
      <c r="B188" s="3"/>
      <c r="C188" s="3"/>
      <c r="D188" s="3"/>
    </row>
    <row r="189" spans="1:4" x14ac:dyDescent="0.25">
      <c r="A189" s="2" t="str">
        <f>HYPERLINK("https://www.autodoc.ru/price/6577/LIBRE07640","LIBRE07640")</f>
        <v>LIBRE07640</v>
      </c>
      <c r="B189" s="1" t="s">
        <v>355</v>
      </c>
      <c r="C189" s="1" t="s">
        <v>7</v>
      </c>
      <c r="D189" t="s">
        <v>356</v>
      </c>
    </row>
    <row r="190" spans="1:4" x14ac:dyDescent="0.25">
      <c r="A190" s="3" t="s">
        <v>357</v>
      </c>
      <c r="B190" s="3"/>
      <c r="C190" s="3"/>
      <c r="D190" s="3"/>
    </row>
    <row r="191" spans="1:4" x14ac:dyDescent="0.25">
      <c r="A191" s="2" t="str">
        <f>HYPERLINK("https://www.autodoc.ru/price/6577/LISMI11160","LISMI11160")</f>
        <v>LISMI11160</v>
      </c>
      <c r="B191" s="1" t="s">
        <v>358</v>
      </c>
      <c r="C191" s="1" t="s">
        <v>62</v>
      </c>
      <c r="D191" t="s">
        <v>359</v>
      </c>
    </row>
    <row r="192" spans="1:4" x14ac:dyDescent="0.25">
      <c r="A192" s="2" t="str">
        <f>HYPERLINK("https://www.autodoc.ru/price/6577/LISMI11640","LISMI11640")</f>
        <v>LISMI11640</v>
      </c>
      <c r="B192" s="1" t="s">
        <v>360</v>
      </c>
      <c r="C192" s="1" t="s">
        <v>62</v>
      </c>
      <c r="D192" t="s">
        <v>361</v>
      </c>
    </row>
    <row r="193" spans="1:4" x14ac:dyDescent="0.25">
      <c r="A193" s="3" t="s">
        <v>362</v>
      </c>
      <c r="B193" s="3"/>
      <c r="C193" s="3"/>
      <c r="D193" s="3"/>
    </row>
    <row r="194" spans="1:4" x14ac:dyDescent="0.25">
      <c r="A194" s="2" t="str">
        <f>HYPERLINK("https://www.autodoc.ru/price/6577/LISLN08100","LISLN08100")</f>
        <v>LISLN08100</v>
      </c>
      <c r="B194" s="1" t="s">
        <v>363</v>
      </c>
      <c r="C194" s="1" t="s">
        <v>94</v>
      </c>
      <c r="D194" t="s">
        <v>364</v>
      </c>
    </row>
    <row r="195" spans="1:4" x14ac:dyDescent="0.25">
      <c r="A195" s="2" t="str">
        <f>HYPERLINK("https://www.autodoc.ru/price/6577/LISLN08160","LISLN08160")</f>
        <v>LISLN08160</v>
      </c>
      <c r="B195" s="1" t="s">
        <v>365</v>
      </c>
      <c r="C195" s="1" t="s">
        <v>94</v>
      </c>
      <c r="D195" t="s">
        <v>366</v>
      </c>
    </row>
    <row r="196" spans="1:4" x14ac:dyDescent="0.25">
      <c r="A196" s="2" t="str">
        <f>HYPERLINK("https://www.autodoc.ru/price/6577/LISLN08640","LISLN08640")</f>
        <v>LISLN08640</v>
      </c>
      <c r="B196" s="1" t="s">
        <v>367</v>
      </c>
      <c r="C196" s="1" t="s">
        <v>94</v>
      </c>
      <c r="D196" t="s">
        <v>368</v>
      </c>
    </row>
    <row r="197" spans="1:4" x14ac:dyDescent="0.25">
      <c r="A197" s="3" t="s">
        <v>369</v>
      </c>
      <c r="B197" s="3"/>
      <c r="C197" s="3"/>
      <c r="D197" s="3"/>
    </row>
    <row r="198" spans="1:4" x14ac:dyDescent="0.25">
      <c r="A198" s="2" t="str">
        <f>HYPERLINK("https://www.autodoc.ru/price/6577/LIX6012160","LIX6012160")</f>
        <v>LIX6012160</v>
      </c>
      <c r="B198" s="1" t="s">
        <v>370</v>
      </c>
      <c r="C198" s="1" t="s">
        <v>189</v>
      </c>
      <c r="D198" t="s">
        <v>371</v>
      </c>
    </row>
    <row r="199" spans="1:4" x14ac:dyDescent="0.25">
      <c r="A199" s="2" t="str">
        <f>HYPERLINK("https://www.autodoc.ru/price/6577/LIX6012190","LIX6012190")</f>
        <v>LIX6012190</v>
      </c>
      <c r="B199" s="1" t="s">
        <v>372</v>
      </c>
      <c r="C199" s="1" t="s">
        <v>189</v>
      </c>
      <c r="D199" t="s">
        <v>373</v>
      </c>
    </row>
    <row r="200" spans="1:4" x14ac:dyDescent="0.25">
      <c r="A200" s="2" t="str">
        <f>HYPERLINK("https://www.autodoc.ru/price/6577/LIX6012270L","LIX6012270L")</f>
        <v>LIX6012270L</v>
      </c>
      <c r="B200" s="1" t="s">
        <v>374</v>
      </c>
      <c r="C200" s="1" t="s">
        <v>189</v>
      </c>
      <c r="D200" t="s">
        <v>375</v>
      </c>
    </row>
    <row r="201" spans="1:4" x14ac:dyDescent="0.25">
      <c r="A201" s="2" t="str">
        <f>HYPERLINK("https://www.autodoc.ru/price/6577/LIX6012270R","LIX6012270R")</f>
        <v>LIX6012270R</v>
      </c>
      <c r="B201" s="1" t="s">
        <v>376</v>
      </c>
      <c r="C201" s="1" t="s">
        <v>189</v>
      </c>
      <c r="D201" t="s">
        <v>377</v>
      </c>
    </row>
    <row r="202" spans="1:4" x14ac:dyDescent="0.25">
      <c r="A202" s="2" t="str">
        <f>HYPERLINK("https://www.autodoc.ru/price/6577/LIX6012330","LIX6012330")</f>
        <v>LIX6012330</v>
      </c>
      <c r="B202" s="1" t="s">
        <v>378</v>
      </c>
      <c r="C202" s="1" t="s">
        <v>189</v>
      </c>
      <c r="D202" t="s">
        <v>379</v>
      </c>
    </row>
    <row r="203" spans="1:4" x14ac:dyDescent="0.25">
      <c r="A203" s="2" t="str">
        <f>HYPERLINK("https://www.autodoc.ru/price/6577/LIX6012450L","LIX6012450L")</f>
        <v>LIX6012450L</v>
      </c>
      <c r="B203" s="1" t="s">
        <v>380</v>
      </c>
      <c r="C203" s="1" t="s">
        <v>189</v>
      </c>
      <c r="D203" t="s">
        <v>381</v>
      </c>
    </row>
    <row r="204" spans="1:4" x14ac:dyDescent="0.25">
      <c r="A204" s="2" t="str">
        <f>HYPERLINK("https://www.autodoc.ru/price/6577/LIX6012450R","LIX6012450R")</f>
        <v>LIX6012450R</v>
      </c>
      <c r="B204" s="1" t="s">
        <v>382</v>
      </c>
      <c r="C204" s="1" t="s">
        <v>189</v>
      </c>
      <c r="D204" t="s">
        <v>383</v>
      </c>
    </row>
    <row r="205" spans="1:4" x14ac:dyDescent="0.25">
      <c r="A205" s="2" t="str">
        <f>HYPERLINK("https://www.autodoc.ru/price/6577/LIX6012640","LIX6012640")</f>
        <v>LIX6012640</v>
      </c>
      <c r="B205" s="1" t="s">
        <v>384</v>
      </c>
      <c r="C205" s="1" t="s">
        <v>189</v>
      </c>
      <c r="D205" t="s">
        <v>385</v>
      </c>
    </row>
  </sheetData>
  <mergeCells count="24">
    <mergeCell ref="A97:D97"/>
    <mergeCell ref="A2:D2"/>
    <mergeCell ref="A3:D3"/>
    <mergeCell ref="A8:D8"/>
    <mergeCell ref="A9:D9"/>
    <mergeCell ref="A31:D31"/>
    <mergeCell ref="A38:D38"/>
    <mergeCell ref="A47:D47"/>
    <mergeCell ref="A49:D49"/>
    <mergeCell ref="A56:D56"/>
    <mergeCell ref="A64:D64"/>
    <mergeCell ref="A96:D96"/>
    <mergeCell ref="A197:D197"/>
    <mergeCell ref="A118:D118"/>
    <mergeCell ref="A129:D129"/>
    <mergeCell ref="A130:D130"/>
    <mergeCell ref="A152:D152"/>
    <mergeCell ref="A172:D172"/>
    <mergeCell ref="A176:D176"/>
    <mergeCell ref="A177:D177"/>
    <mergeCell ref="A187:D187"/>
    <mergeCell ref="A188:D188"/>
    <mergeCell ref="A190:D190"/>
    <mergeCell ref="A193:D1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pr.agent</dc:creator>
  <cp:lastModifiedBy>Нагаев Павел Вячеславович</cp:lastModifiedBy>
  <dcterms:created xsi:type="dcterms:W3CDTF">2018-10-16T01:08:50Z</dcterms:created>
  <dcterms:modified xsi:type="dcterms:W3CDTF">2019-12-03T10:36:40Z</dcterms:modified>
</cp:coreProperties>
</file>